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DMINISTRACION\Paula y Julia\WEB\"/>
    </mc:Choice>
  </mc:AlternateContent>
  <xr:revisionPtr revIDLastSave="0" documentId="13_ncr:1_{4DB1C83D-7ECE-445C-9487-8817C2C2A54B}" xr6:coauthVersionLast="47" xr6:coauthVersionMax="47" xr10:uidLastSave="{00000000-0000-0000-0000-000000000000}"/>
  <bookViews>
    <workbookView xWindow="-120" yWindow="-120" windowWidth="29040" windowHeight="15720" activeTab="2" xr2:uid="{D6A4C3E0-1DED-4EBE-8FD1-C5FDEFF4F197}"/>
  </bookViews>
  <sheets>
    <sheet name="Chapas" sheetId="1" r:id="rId1"/>
    <sheet name="Caños" sheetId="3" r:id="rId2"/>
    <sheet name="Barras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5" i="5" l="1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F7" i="1"/>
  <c r="F29" i="1"/>
  <c r="F30" i="1"/>
  <c r="F31" i="1"/>
  <c r="E7" i="1"/>
  <c r="E8" i="1"/>
  <c r="E9" i="1"/>
  <c r="E10" i="1"/>
  <c r="E11" i="1"/>
  <c r="E17" i="1"/>
  <c r="E18" i="1"/>
  <c r="E19" i="1"/>
  <c r="E20" i="1"/>
  <c r="E21" i="1"/>
  <c r="E22" i="1"/>
  <c r="E23" i="1"/>
  <c r="E24" i="1"/>
  <c r="E25" i="1"/>
  <c r="E30" i="1"/>
  <c r="E31" i="1"/>
  <c r="E32" i="1"/>
  <c r="E33" i="1"/>
  <c r="E34" i="1"/>
  <c r="E35" i="1"/>
  <c r="E6" i="1"/>
  <c r="C11" i="1"/>
  <c r="C17" i="1"/>
  <c r="C18" i="1"/>
  <c r="C29" i="1"/>
  <c r="C30" i="1"/>
  <c r="C31" i="1"/>
  <c r="C32" i="1"/>
  <c r="C33" i="1"/>
  <c r="D17" i="1"/>
  <c r="D18" i="1"/>
  <c r="D19" i="1"/>
  <c r="D20" i="1"/>
  <c r="D21" i="1"/>
  <c r="D29" i="1"/>
  <c r="D30" i="1"/>
  <c r="D31" i="1"/>
  <c r="B7" i="1"/>
  <c r="B8" i="1"/>
  <c r="F8" i="1" s="1"/>
  <c r="B9" i="1"/>
  <c r="F9" i="1" s="1"/>
  <c r="B10" i="1"/>
  <c r="C10" i="1" s="1"/>
  <c r="B11" i="1"/>
  <c r="D11" i="1" s="1"/>
  <c r="B12" i="1"/>
  <c r="C12" i="1" s="1"/>
  <c r="B13" i="1"/>
  <c r="C13" i="1" s="1"/>
  <c r="B14" i="1"/>
  <c r="E14" i="1" s="1"/>
  <c r="B15" i="1"/>
  <c r="E15" i="1" s="1"/>
  <c r="B16" i="1"/>
  <c r="E16" i="1" s="1"/>
  <c r="B17" i="1"/>
  <c r="F17" i="1" s="1"/>
  <c r="B18" i="1"/>
  <c r="F18" i="1" s="1"/>
  <c r="B19" i="1"/>
  <c r="C19" i="1" s="1"/>
  <c r="B20" i="1"/>
  <c r="F20" i="1" s="1"/>
  <c r="B21" i="1"/>
  <c r="F21" i="1" s="1"/>
  <c r="B22" i="1"/>
  <c r="D22" i="1" s="1"/>
  <c r="B23" i="1"/>
  <c r="D23" i="1" s="1"/>
  <c r="B24" i="1"/>
  <c r="C24" i="1" s="1"/>
  <c r="B25" i="1"/>
  <c r="C25" i="1" s="1"/>
  <c r="B26" i="1"/>
  <c r="E26" i="1" s="1"/>
  <c r="B27" i="1"/>
  <c r="E27" i="1" s="1"/>
  <c r="B28" i="1"/>
  <c r="E28" i="1" s="1"/>
  <c r="B29" i="1"/>
  <c r="E29" i="1" s="1"/>
  <c r="B30" i="1"/>
  <c r="B31" i="1"/>
  <c r="B32" i="1"/>
  <c r="F32" i="1" s="1"/>
  <c r="B33" i="1"/>
  <c r="F33" i="1" s="1"/>
  <c r="B34" i="1"/>
  <c r="D34" i="1" s="1"/>
  <c r="B35" i="1"/>
  <c r="D35" i="1" s="1"/>
  <c r="B6" i="1"/>
  <c r="F6" i="1" s="1"/>
  <c r="F16" i="1" l="1"/>
  <c r="C16" i="1"/>
  <c r="D28" i="1"/>
  <c r="C23" i="1"/>
  <c r="C21" i="1"/>
  <c r="D16" i="1"/>
  <c r="C20" i="1"/>
  <c r="F19" i="1"/>
  <c r="D33" i="1"/>
  <c r="C35" i="1"/>
  <c r="E13" i="1"/>
  <c r="C28" i="1"/>
  <c r="C22" i="1"/>
  <c r="F28" i="1"/>
  <c r="D32" i="1"/>
  <c r="C34" i="1"/>
  <c r="E12" i="1"/>
  <c r="F27" i="1"/>
  <c r="F15" i="1"/>
  <c r="F26" i="1"/>
  <c r="F14" i="1"/>
  <c r="D27" i="1"/>
  <c r="D15" i="1"/>
  <c r="F25" i="1"/>
  <c r="F13" i="1"/>
  <c r="D26" i="1"/>
  <c r="D14" i="1"/>
  <c r="F24" i="1"/>
  <c r="F12" i="1"/>
  <c r="D25" i="1"/>
  <c r="D13" i="1"/>
  <c r="C27" i="1"/>
  <c r="C15" i="1"/>
  <c r="F35" i="1"/>
  <c r="F23" i="1"/>
  <c r="F11" i="1"/>
  <c r="D10" i="1"/>
  <c r="D24" i="1"/>
  <c r="D12" i="1"/>
  <c r="C26" i="1"/>
  <c r="C14" i="1"/>
  <c r="F34" i="1"/>
  <c r="F22" i="1"/>
  <c r="F10" i="1"/>
</calcChain>
</file>

<file path=xl/sharedStrings.xml><?xml version="1.0" encoding="utf-8"?>
<sst xmlns="http://schemas.openxmlformats.org/spreadsheetml/2006/main" count="26" uniqueCount="23">
  <si>
    <t>MEDIDAS</t>
  </si>
  <si>
    <t>ESPESORES</t>
  </si>
  <si>
    <t>1000 x 2000</t>
  </si>
  <si>
    <t>1250 x 2500</t>
  </si>
  <si>
    <t>1250 x 3000</t>
  </si>
  <si>
    <t>1500 x 3000</t>
  </si>
  <si>
    <t>(mm)</t>
  </si>
  <si>
    <t>Peso aroximado (kgs.) por chapa</t>
  </si>
  <si>
    <t>*** CONSULTAR ANCHOS Y LARGOS ESPECIALES ***</t>
  </si>
  <si>
    <t>Peso aroximado (kgs.) metro lineal</t>
  </si>
  <si>
    <t>Diámetro</t>
  </si>
  <si>
    <t>Espesores</t>
  </si>
  <si>
    <t>*** CONSULTAR MEDIDAS ESPECIALES ***</t>
  </si>
  <si>
    <t>Para el cálculo de peso de caños cuadrados y rectangulares, se deben sumar todos los lados, dividir por π, y el resultado equivale a un díametor de caño redondo</t>
  </si>
  <si>
    <t>Diámetro (mm)</t>
  </si>
  <si>
    <t>REDONDAS</t>
  </si>
  <si>
    <t>Peso</t>
  </si>
  <si>
    <t>CUADRADAS</t>
  </si>
  <si>
    <t>Lado (mm)</t>
  </si>
  <si>
    <t>ÁNGULOS</t>
  </si>
  <si>
    <t>Espesor/Lado</t>
  </si>
  <si>
    <t>PLANCHUELAS</t>
  </si>
  <si>
    <t>Espesor/Ancho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</si>
</sst>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 style="double">
        <color theme="9" tint="0.39994506668294322"/>
      </right>
      <top/>
      <bottom/>
      <diagonal/>
    </border>
    <border>
      <left/>
      <right style="double">
        <color theme="9" tint="0.39994506668294322"/>
      </right>
      <top style="double">
        <color theme="9" tint="0.39991454817346722"/>
      </top>
      <bottom/>
      <diagonal/>
    </border>
    <border>
      <left/>
      <right style="double">
        <color theme="7" tint="0.39994506668294322"/>
      </right>
      <top/>
      <bottom style="double">
        <color theme="7" tint="0.39991454817346722"/>
      </bottom>
      <diagonal/>
    </border>
    <border>
      <left style="double">
        <color theme="7" tint="0.39994506668294322"/>
      </left>
      <right style="double">
        <color theme="7" tint="0.39994506668294322"/>
      </right>
      <top/>
      <bottom style="double">
        <color theme="7" tint="0.39991454817346722"/>
      </bottom>
      <diagonal/>
    </border>
    <border>
      <left style="double">
        <color theme="7" tint="0.39994506668294322"/>
      </left>
      <right/>
      <top/>
      <bottom style="double">
        <color theme="7" tint="0.39991454817346722"/>
      </bottom>
      <diagonal/>
    </border>
    <border>
      <left/>
      <right style="double">
        <color theme="9" tint="0.39994506668294322"/>
      </right>
      <top/>
      <bottom style="double">
        <color theme="9" tint="0.39991454817346722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thick">
        <color theme="1" tint="0.499984740745262"/>
      </bottom>
      <diagonal/>
    </border>
    <border>
      <left/>
      <right/>
      <top style="thick">
        <color theme="1" tint="0.499984740745262"/>
      </top>
      <bottom style="thick">
        <color theme="1" tint="0.499984740745262"/>
      </bottom>
      <diagonal/>
    </border>
    <border>
      <left/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/>
      <right style="double">
        <color theme="9" tint="0.39994506668294322"/>
      </right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double">
        <color theme="7" tint="0.39994506668294322"/>
      </right>
      <top/>
      <bottom style="thin">
        <color theme="1" tint="0.499984740745262"/>
      </bottom>
      <diagonal/>
    </border>
    <border>
      <left style="double">
        <color theme="7" tint="0.39994506668294322"/>
      </left>
      <right style="double">
        <color theme="7" tint="0.39994506668294322"/>
      </right>
      <top/>
      <bottom style="thin">
        <color theme="1" tint="0.499984740745262"/>
      </bottom>
      <diagonal/>
    </border>
    <border>
      <left style="double">
        <color theme="7" tint="0.39994506668294322"/>
      </left>
      <right/>
      <top/>
      <bottom style="thin">
        <color theme="1" tint="0.499984740745262"/>
      </bottom>
      <diagonal/>
    </border>
    <border>
      <left/>
      <right style="double">
        <color theme="9" tint="0.3999450666829432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double">
        <color theme="7" tint="0.39994506668294322"/>
      </right>
      <top style="thin">
        <color theme="1" tint="0.499984740745262"/>
      </top>
      <bottom style="thin">
        <color theme="1" tint="0.499984740745262"/>
      </bottom>
      <diagonal/>
    </border>
    <border>
      <left style="double">
        <color theme="7" tint="0.39994506668294322"/>
      </left>
      <right style="double">
        <color theme="7" tint="0.39994506668294322"/>
      </right>
      <top style="thin">
        <color theme="1" tint="0.499984740745262"/>
      </top>
      <bottom style="thin">
        <color theme="1" tint="0.499984740745262"/>
      </bottom>
      <diagonal/>
    </border>
    <border>
      <left style="double">
        <color theme="7" tint="0.3999450666829432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double">
        <color theme="9" tint="0.3999450666829432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double">
        <color theme="7" tint="0.39994506668294322"/>
      </right>
      <top style="thin">
        <color theme="1" tint="0.499984740745262"/>
      </top>
      <bottom/>
      <diagonal/>
    </border>
    <border>
      <left style="double">
        <color theme="7" tint="0.39994506668294322"/>
      </left>
      <right style="double">
        <color theme="7" tint="0.39994506668294322"/>
      </right>
      <top style="thin">
        <color theme="1" tint="0.499984740745262"/>
      </top>
      <bottom/>
      <diagonal/>
    </border>
    <border>
      <left style="double">
        <color theme="7" tint="0.39994506668294322"/>
      </left>
      <right/>
      <top style="thin">
        <color theme="1" tint="0.499984740745262"/>
      </top>
      <bottom/>
      <diagonal/>
    </border>
    <border>
      <left style="double">
        <color theme="7" tint="0.39988402966399123"/>
      </left>
      <right style="double">
        <color theme="7" tint="0.39994506668294322"/>
      </right>
      <top/>
      <bottom style="thin">
        <color theme="1" tint="0.499984740745262"/>
      </bottom>
      <diagonal/>
    </border>
    <border>
      <left style="double">
        <color theme="7" tint="0.39988402966399123"/>
      </left>
      <right style="double">
        <color theme="7" tint="0.39994506668294322"/>
      </right>
      <top style="thin">
        <color theme="1" tint="0.499984740745262"/>
      </top>
      <bottom/>
      <diagonal/>
    </border>
    <border>
      <left style="double">
        <color theme="7" tint="0.39988402966399123"/>
      </left>
      <right style="double">
        <color theme="7" tint="0.39994506668294322"/>
      </right>
      <top style="thin">
        <color theme="1" tint="0.499984740745262"/>
      </top>
      <bottom style="thin">
        <color theme="1" tint="0.499984740745262"/>
      </bottom>
      <diagonal/>
    </border>
    <border>
      <left style="double">
        <color theme="7" tint="0.39988402966399123"/>
      </left>
      <right style="double">
        <color theme="7" tint="0.39994506668294322"/>
      </right>
      <top style="double">
        <color theme="7" tint="0.39991454817346722"/>
      </top>
      <bottom style="thin">
        <color theme="1" tint="0.499984740745262"/>
      </bottom>
      <diagonal/>
    </border>
    <border>
      <left style="double">
        <color theme="7" tint="0.39994506668294322"/>
      </left>
      <right style="double">
        <color theme="7" tint="0.39994506668294322"/>
      </right>
      <top/>
      <bottom/>
      <diagonal/>
    </border>
    <border>
      <left style="double">
        <color theme="7" tint="0.39994506668294322"/>
      </left>
      <right/>
      <top/>
      <bottom/>
      <diagonal/>
    </border>
    <border>
      <left style="thick">
        <color theme="1" tint="0.499984740745262"/>
      </left>
      <right/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4" fontId="1" fillId="0" borderId="13" xfId="0" applyNumberFormat="1" applyFont="1" applyBorder="1" applyAlignment="1">
      <alignment horizontal="center"/>
    </xf>
    <xf numFmtId="4" fontId="1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4" fontId="1" fillId="0" borderId="17" xfId="0" applyNumberFormat="1" applyFont="1" applyBorder="1" applyAlignment="1">
      <alignment horizontal="center"/>
    </xf>
    <xf numFmtId="4" fontId="1" fillId="0" borderId="18" xfId="0" applyNumberFormat="1" applyFont="1" applyBorder="1" applyAlignment="1">
      <alignment horizontal="center"/>
    </xf>
    <xf numFmtId="4" fontId="1" fillId="0" borderId="19" xfId="0" applyNumberFormat="1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4" fontId="1" fillId="0" borderId="22" xfId="0" applyNumberFormat="1" applyFont="1" applyBorder="1" applyAlignment="1">
      <alignment horizontal="center"/>
    </xf>
    <xf numFmtId="4" fontId="1" fillId="0" borderId="23" xfId="0" applyNumberFormat="1" applyFont="1" applyBorder="1" applyAlignment="1">
      <alignment horizontal="center"/>
    </xf>
    <xf numFmtId="4" fontId="1" fillId="0" borderId="24" xfId="0" applyNumberFormat="1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/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0" fillId="0" borderId="28" xfId="0" applyNumberFormat="1" applyBorder="1"/>
    <xf numFmtId="164" fontId="1" fillId="0" borderId="17" xfId="0" applyNumberFormat="1" applyFont="1" applyBorder="1" applyAlignment="1">
      <alignment horizontal="center"/>
    </xf>
    <xf numFmtId="164" fontId="1" fillId="0" borderId="18" xfId="0" applyNumberFormat="1" applyFont="1" applyBorder="1" applyAlignment="1">
      <alignment horizontal="center"/>
    </xf>
    <xf numFmtId="164" fontId="1" fillId="0" borderId="25" xfId="0" applyNumberFormat="1" applyFont="1" applyBorder="1" applyAlignment="1">
      <alignment horizontal="center"/>
    </xf>
    <xf numFmtId="164" fontId="1" fillId="0" borderId="19" xfId="0" applyNumberFormat="1" applyFont="1" applyBorder="1" applyAlignment="1">
      <alignment horizontal="center"/>
    </xf>
    <xf numFmtId="164" fontId="1" fillId="0" borderId="27" xfId="0" applyNumberFormat="1" applyFont="1" applyFill="1" applyBorder="1" applyAlignment="1">
      <alignment horizontal="center"/>
    </xf>
    <xf numFmtId="164" fontId="1" fillId="0" borderId="22" xfId="0" applyNumberFormat="1" applyFont="1" applyBorder="1" applyAlignment="1">
      <alignment horizontal="center"/>
    </xf>
    <xf numFmtId="164" fontId="1" fillId="0" borderId="23" xfId="0" applyNumberFormat="1" applyFont="1" applyBorder="1" applyAlignment="1">
      <alignment horizontal="center"/>
    </xf>
    <xf numFmtId="164" fontId="1" fillId="0" borderId="24" xfId="0" applyNumberFormat="1" applyFont="1" applyBorder="1" applyAlignment="1">
      <alignment horizontal="center"/>
    </xf>
    <xf numFmtId="164" fontId="1" fillId="0" borderId="26" xfId="0" applyNumberFormat="1" applyFont="1" applyFill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/>
    <xf numFmtId="2" fontId="1" fillId="0" borderId="0" xfId="0" applyNumberFormat="1" applyFont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3" borderId="0" xfId="0" applyFont="1" applyFill="1" applyBorder="1" applyAlignment="1"/>
    <xf numFmtId="164" fontId="1" fillId="0" borderId="29" xfId="0" applyNumberFormat="1" applyFont="1" applyBorder="1" applyAlignment="1">
      <alignment horizontal="center"/>
    </xf>
    <xf numFmtId="164" fontId="1" fillId="0" borderId="30" xfId="0" applyNumberFormat="1" applyFont="1" applyBorder="1" applyAlignment="1">
      <alignment horizontal="center"/>
    </xf>
    <xf numFmtId="0" fontId="0" fillId="0" borderId="0" xfId="0" applyBorder="1"/>
    <xf numFmtId="0" fontId="3" fillId="0" borderId="31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E224B-06FB-4370-8EC7-4D071AF80CA9}">
  <dimension ref="A1:H40"/>
  <sheetViews>
    <sheetView workbookViewId="0">
      <selection activeCell="A2" sqref="A2:F2"/>
    </sheetView>
  </sheetViews>
  <sheetFormatPr baseColWidth="10" defaultRowHeight="11.25" x14ac:dyDescent="0.2"/>
  <cols>
    <col min="1" max="1" width="20.33203125" customWidth="1"/>
    <col min="2" max="2" width="0" hidden="1" customWidth="1"/>
    <col min="3" max="6" width="20.33203125" customWidth="1"/>
  </cols>
  <sheetData>
    <row r="1" spans="1:8" ht="12" thickBot="1" x14ac:dyDescent="0.25"/>
    <row r="2" spans="1:8" ht="17.25" thickTop="1" thickBot="1" x14ac:dyDescent="0.3">
      <c r="A2" s="50" t="s">
        <v>7</v>
      </c>
      <c r="B2" s="51"/>
      <c r="C2" s="51"/>
      <c r="D2" s="51"/>
      <c r="E2" s="51"/>
      <c r="F2" s="52"/>
      <c r="G2" s="1"/>
      <c r="H2" s="1"/>
    </row>
    <row r="3" spans="1:8" ht="17.25" thickTop="1" thickBot="1" x14ac:dyDescent="0.3">
      <c r="A3" s="1"/>
      <c r="B3" s="1"/>
      <c r="C3" s="1"/>
      <c r="D3" s="1"/>
      <c r="E3" s="1"/>
      <c r="F3" s="1"/>
      <c r="G3" s="1"/>
      <c r="H3" s="1"/>
    </row>
    <row r="4" spans="1:8" ht="16.5" thickTop="1" x14ac:dyDescent="0.25">
      <c r="A4" s="3" t="s">
        <v>1</v>
      </c>
      <c r="B4" s="1"/>
      <c r="C4" s="49" t="s">
        <v>0</v>
      </c>
      <c r="D4" s="49"/>
      <c r="E4" s="49"/>
      <c r="F4" s="49"/>
      <c r="G4" s="1"/>
      <c r="H4" s="1"/>
    </row>
    <row r="5" spans="1:8" ht="16.5" thickBot="1" x14ac:dyDescent="0.3">
      <c r="A5" s="7" t="s">
        <v>6</v>
      </c>
      <c r="B5" s="1"/>
      <c r="C5" s="4" t="s">
        <v>2</v>
      </c>
      <c r="D5" s="5" t="s">
        <v>3</v>
      </c>
      <c r="E5" s="5" t="s">
        <v>4</v>
      </c>
      <c r="F5" s="6" t="s">
        <v>5</v>
      </c>
      <c r="G5" s="1"/>
      <c r="H5" s="1"/>
    </row>
    <row r="6" spans="1:8" ht="16.5" thickTop="1" x14ac:dyDescent="0.25">
      <c r="A6" s="8">
        <v>0.4</v>
      </c>
      <c r="B6" s="9">
        <f>A6*8</f>
        <v>3.2</v>
      </c>
      <c r="C6" s="10"/>
      <c r="D6" s="11"/>
      <c r="E6" s="11">
        <f>1.25*2.5*B6</f>
        <v>10</v>
      </c>
      <c r="F6" s="12">
        <f>1.5*3*B6</f>
        <v>14.4</v>
      </c>
      <c r="G6" s="1"/>
      <c r="H6" s="1"/>
    </row>
    <row r="7" spans="1:8" ht="15.75" x14ac:dyDescent="0.25">
      <c r="A7" s="13">
        <v>0.5</v>
      </c>
      <c r="B7" s="14">
        <f t="shared" ref="B7:B35" si="0">A7*8</f>
        <v>4</v>
      </c>
      <c r="C7" s="15"/>
      <c r="D7" s="16"/>
      <c r="E7" s="16">
        <f t="shared" ref="E7:E35" si="1">1.25*2.5*B7</f>
        <v>12.5</v>
      </c>
      <c r="F7" s="17">
        <f t="shared" ref="F7:F35" si="2">1.5*3*B7</f>
        <v>18</v>
      </c>
      <c r="G7" s="1"/>
      <c r="H7" s="1"/>
    </row>
    <row r="8" spans="1:8" ht="15.75" x14ac:dyDescent="0.25">
      <c r="A8" s="13">
        <v>0.6</v>
      </c>
      <c r="B8" s="14">
        <f t="shared" si="0"/>
        <v>4.8</v>
      </c>
      <c r="C8" s="15"/>
      <c r="D8" s="16"/>
      <c r="E8" s="16">
        <f t="shared" si="1"/>
        <v>15</v>
      </c>
      <c r="F8" s="17">
        <f t="shared" si="2"/>
        <v>21.599999999999998</v>
      </c>
      <c r="G8" s="1"/>
      <c r="H8" s="1"/>
    </row>
    <row r="9" spans="1:8" ht="15.75" x14ac:dyDescent="0.25">
      <c r="A9" s="13">
        <v>0.7</v>
      </c>
      <c r="B9" s="14">
        <f t="shared" si="0"/>
        <v>5.6</v>
      </c>
      <c r="C9" s="15"/>
      <c r="D9" s="16"/>
      <c r="E9" s="16">
        <f t="shared" si="1"/>
        <v>17.5</v>
      </c>
      <c r="F9" s="17">
        <f t="shared" si="2"/>
        <v>25.2</v>
      </c>
      <c r="G9" s="1"/>
      <c r="H9" s="1"/>
    </row>
    <row r="10" spans="1:8" ht="15.75" x14ac:dyDescent="0.25">
      <c r="A10" s="13">
        <v>0.8</v>
      </c>
      <c r="B10" s="14">
        <f t="shared" si="0"/>
        <v>6.4</v>
      </c>
      <c r="C10" s="15">
        <f>1*2*B10</f>
        <v>12.8</v>
      </c>
      <c r="D10" s="16">
        <f>1.25*2.5*B10</f>
        <v>20</v>
      </c>
      <c r="E10" s="16">
        <f t="shared" si="1"/>
        <v>20</v>
      </c>
      <c r="F10" s="17">
        <f t="shared" si="2"/>
        <v>28.8</v>
      </c>
      <c r="G10" s="1"/>
      <c r="H10" s="1"/>
    </row>
    <row r="11" spans="1:8" ht="15.75" x14ac:dyDescent="0.25">
      <c r="A11" s="13">
        <v>0.9</v>
      </c>
      <c r="B11" s="14">
        <f t="shared" si="0"/>
        <v>7.2</v>
      </c>
      <c r="C11" s="15">
        <f t="shared" ref="C11:C35" si="3">1*2*B11</f>
        <v>14.4</v>
      </c>
      <c r="D11" s="16">
        <f t="shared" ref="D11:D35" si="4">1.25*2.5*B11</f>
        <v>22.5</v>
      </c>
      <c r="E11" s="16">
        <f t="shared" si="1"/>
        <v>22.5</v>
      </c>
      <c r="F11" s="17">
        <f t="shared" si="2"/>
        <v>32.4</v>
      </c>
      <c r="G11" s="1"/>
      <c r="H11" s="1"/>
    </row>
    <row r="12" spans="1:8" ht="15.75" x14ac:dyDescent="0.25">
      <c r="A12" s="13">
        <v>1</v>
      </c>
      <c r="B12" s="14">
        <f t="shared" si="0"/>
        <v>8</v>
      </c>
      <c r="C12" s="15">
        <f t="shared" si="3"/>
        <v>16</v>
      </c>
      <c r="D12" s="16">
        <f t="shared" si="4"/>
        <v>25</v>
      </c>
      <c r="E12" s="16">
        <f t="shared" si="1"/>
        <v>25</v>
      </c>
      <c r="F12" s="17">
        <f t="shared" si="2"/>
        <v>36</v>
      </c>
      <c r="G12" s="1"/>
      <c r="H12" s="1"/>
    </row>
    <row r="13" spans="1:8" ht="15.75" x14ac:dyDescent="0.25">
      <c r="A13" s="13">
        <v>1.2</v>
      </c>
      <c r="B13" s="14">
        <f t="shared" si="0"/>
        <v>9.6</v>
      </c>
      <c r="C13" s="15">
        <f t="shared" si="3"/>
        <v>19.2</v>
      </c>
      <c r="D13" s="16">
        <f t="shared" si="4"/>
        <v>30</v>
      </c>
      <c r="E13" s="16">
        <f t="shared" si="1"/>
        <v>30</v>
      </c>
      <c r="F13" s="17">
        <f t="shared" si="2"/>
        <v>43.199999999999996</v>
      </c>
      <c r="G13" s="1"/>
      <c r="H13" s="1"/>
    </row>
    <row r="14" spans="1:8" ht="15.75" x14ac:dyDescent="0.25">
      <c r="A14" s="13">
        <v>1.5</v>
      </c>
      <c r="B14" s="14">
        <f t="shared" si="0"/>
        <v>12</v>
      </c>
      <c r="C14" s="15">
        <f t="shared" si="3"/>
        <v>24</v>
      </c>
      <c r="D14" s="16">
        <f t="shared" si="4"/>
        <v>37.5</v>
      </c>
      <c r="E14" s="16">
        <f t="shared" si="1"/>
        <v>37.5</v>
      </c>
      <c r="F14" s="17">
        <f t="shared" si="2"/>
        <v>54</v>
      </c>
      <c r="G14" s="1"/>
      <c r="H14" s="1"/>
    </row>
    <row r="15" spans="1:8" ht="15.75" x14ac:dyDescent="0.25">
      <c r="A15" s="13">
        <v>2</v>
      </c>
      <c r="B15" s="14">
        <f t="shared" si="0"/>
        <v>16</v>
      </c>
      <c r="C15" s="15">
        <f t="shared" si="3"/>
        <v>32</v>
      </c>
      <c r="D15" s="16">
        <f t="shared" si="4"/>
        <v>50</v>
      </c>
      <c r="E15" s="16">
        <f t="shared" si="1"/>
        <v>50</v>
      </c>
      <c r="F15" s="17">
        <f t="shared" si="2"/>
        <v>72</v>
      </c>
      <c r="G15" s="1"/>
      <c r="H15" s="1"/>
    </row>
    <row r="16" spans="1:8" ht="15.75" x14ac:dyDescent="0.25">
      <c r="A16" s="13">
        <v>2.5</v>
      </c>
      <c r="B16" s="14">
        <f t="shared" si="0"/>
        <v>20</v>
      </c>
      <c r="C16" s="15">
        <f t="shared" si="3"/>
        <v>40</v>
      </c>
      <c r="D16" s="16">
        <f t="shared" si="4"/>
        <v>62.5</v>
      </c>
      <c r="E16" s="16">
        <f t="shared" si="1"/>
        <v>62.5</v>
      </c>
      <c r="F16" s="17">
        <f t="shared" si="2"/>
        <v>90</v>
      </c>
      <c r="G16" s="1"/>
      <c r="H16" s="1"/>
    </row>
    <row r="17" spans="1:8" ht="15.75" x14ac:dyDescent="0.25">
      <c r="A17" s="13">
        <v>3</v>
      </c>
      <c r="B17" s="14">
        <f t="shared" si="0"/>
        <v>24</v>
      </c>
      <c r="C17" s="15">
        <f t="shared" si="3"/>
        <v>48</v>
      </c>
      <c r="D17" s="16">
        <f t="shared" si="4"/>
        <v>75</v>
      </c>
      <c r="E17" s="16">
        <f t="shared" si="1"/>
        <v>75</v>
      </c>
      <c r="F17" s="17">
        <f t="shared" si="2"/>
        <v>108</v>
      </c>
      <c r="G17" s="1"/>
      <c r="H17" s="1"/>
    </row>
    <row r="18" spans="1:8" ht="15.75" x14ac:dyDescent="0.25">
      <c r="A18" s="13">
        <v>3.5</v>
      </c>
      <c r="B18" s="14">
        <f t="shared" si="0"/>
        <v>28</v>
      </c>
      <c r="C18" s="15">
        <f t="shared" si="3"/>
        <v>56</v>
      </c>
      <c r="D18" s="16">
        <f t="shared" si="4"/>
        <v>87.5</v>
      </c>
      <c r="E18" s="16">
        <f t="shared" si="1"/>
        <v>87.5</v>
      </c>
      <c r="F18" s="17">
        <f t="shared" si="2"/>
        <v>126</v>
      </c>
      <c r="G18" s="1"/>
      <c r="H18" s="1"/>
    </row>
    <row r="19" spans="1:8" ht="15.75" x14ac:dyDescent="0.25">
      <c r="A19" s="13">
        <v>4</v>
      </c>
      <c r="B19" s="14">
        <f t="shared" si="0"/>
        <v>32</v>
      </c>
      <c r="C19" s="15">
        <f t="shared" si="3"/>
        <v>64</v>
      </c>
      <c r="D19" s="16">
        <f t="shared" si="4"/>
        <v>100</v>
      </c>
      <c r="E19" s="16">
        <f t="shared" si="1"/>
        <v>100</v>
      </c>
      <c r="F19" s="17">
        <f t="shared" si="2"/>
        <v>144</v>
      </c>
      <c r="G19" s="1"/>
      <c r="H19" s="1"/>
    </row>
    <row r="20" spans="1:8" ht="15.75" x14ac:dyDescent="0.25">
      <c r="A20" s="13">
        <v>5</v>
      </c>
      <c r="B20" s="14">
        <f t="shared" si="0"/>
        <v>40</v>
      </c>
      <c r="C20" s="15">
        <f t="shared" si="3"/>
        <v>80</v>
      </c>
      <c r="D20" s="16">
        <f t="shared" si="4"/>
        <v>125</v>
      </c>
      <c r="E20" s="16">
        <f t="shared" si="1"/>
        <v>125</v>
      </c>
      <c r="F20" s="17">
        <f t="shared" si="2"/>
        <v>180</v>
      </c>
      <c r="G20" s="1"/>
      <c r="H20" s="1"/>
    </row>
    <row r="21" spans="1:8" ht="15.75" x14ac:dyDescent="0.25">
      <c r="A21" s="13">
        <v>6</v>
      </c>
      <c r="B21" s="14">
        <f t="shared" si="0"/>
        <v>48</v>
      </c>
      <c r="C21" s="15">
        <f t="shared" si="3"/>
        <v>96</v>
      </c>
      <c r="D21" s="16">
        <f t="shared" si="4"/>
        <v>150</v>
      </c>
      <c r="E21" s="16">
        <f t="shared" si="1"/>
        <v>150</v>
      </c>
      <c r="F21" s="17">
        <f t="shared" si="2"/>
        <v>216</v>
      </c>
      <c r="G21" s="1"/>
      <c r="H21" s="1"/>
    </row>
    <row r="22" spans="1:8" ht="15.75" x14ac:dyDescent="0.25">
      <c r="A22" s="13">
        <v>6.35</v>
      </c>
      <c r="B22" s="14">
        <f t="shared" si="0"/>
        <v>50.8</v>
      </c>
      <c r="C22" s="15">
        <f t="shared" si="3"/>
        <v>101.6</v>
      </c>
      <c r="D22" s="16">
        <f t="shared" si="4"/>
        <v>158.75</v>
      </c>
      <c r="E22" s="16">
        <f t="shared" si="1"/>
        <v>158.75</v>
      </c>
      <c r="F22" s="17">
        <f t="shared" si="2"/>
        <v>228.6</v>
      </c>
      <c r="G22" s="1"/>
      <c r="H22" s="1"/>
    </row>
    <row r="23" spans="1:8" ht="15.75" x14ac:dyDescent="0.25">
      <c r="A23" s="13">
        <v>8</v>
      </c>
      <c r="B23" s="14">
        <f t="shared" si="0"/>
        <v>64</v>
      </c>
      <c r="C23" s="15">
        <f t="shared" si="3"/>
        <v>128</v>
      </c>
      <c r="D23" s="16">
        <f t="shared" si="4"/>
        <v>200</v>
      </c>
      <c r="E23" s="16">
        <f t="shared" si="1"/>
        <v>200</v>
      </c>
      <c r="F23" s="17">
        <f t="shared" si="2"/>
        <v>288</v>
      </c>
      <c r="G23" s="1"/>
      <c r="H23" s="1"/>
    </row>
    <row r="24" spans="1:8" ht="15.75" x14ac:dyDescent="0.25">
      <c r="A24" s="13">
        <v>9.52</v>
      </c>
      <c r="B24" s="14">
        <f t="shared" si="0"/>
        <v>76.16</v>
      </c>
      <c r="C24" s="15">
        <f t="shared" si="3"/>
        <v>152.32</v>
      </c>
      <c r="D24" s="16">
        <f t="shared" si="4"/>
        <v>238</v>
      </c>
      <c r="E24" s="16">
        <f t="shared" si="1"/>
        <v>238</v>
      </c>
      <c r="F24" s="17">
        <f t="shared" si="2"/>
        <v>342.71999999999997</v>
      </c>
      <c r="G24" s="1"/>
      <c r="H24" s="1"/>
    </row>
    <row r="25" spans="1:8" ht="15.75" x14ac:dyDescent="0.25">
      <c r="A25" s="13">
        <v>10</v>
      </c>
      <c r="B25" s="14">
        <f t="shared" si="0"/>
        <v>80</v>
      </c>
      <c r="C25" s="15">
        <f t="shared" si="3"/>
        <v>160</v>
      </c>
      <c r="D25" s="16">
        <f t="shared" si="4"/>
        <v>250</v>
      </c>
      <c r="E25" s="16">
        <f t="shared" si="1"/>
        <v>250</v>
      </c>
      <c r="F25" s="17">
        <f t="shared" si="2"/>
        <v>360</v>
      </c>
      <c r="G25" s="1"/>
      <c r="H25" s="1"/>
    </row>
    <row r="26" spans="1:8" ht="15.75" x14ac:dyDescent="0.25">
      <c r="A26" s="13">
        <v>12</v>
      </c>
      <c r="B26" s="14">
        <f t="shared" si="0"/>
        <v>96</v>
      </c>
      <c r="C26" s="15">
        <f t="shared" si="3"/>
        <v>192</v>
      </c>
      <c r="D26" s="16">
        <f t="shared" si="4"/>
        <v>300</v>
      </c>
      <c r="E26" s="16">
        <f t="shared" si="1"/>
        <v>300</v>
      </c>
      <c r="F26" s="17">
        <f t="shared" si="2"/>
        <v>432</v>
      </c>
      <c r="G26" s="1"/>
      <c r="H26" s="1"/>
    </row>
    <row r="27" spans="1:8" ht="15.75" x14ac:dyDescent="0.25">
      <c r="A27" s="13">
        <v>12.7</v>
      </c>
      <c r="B27" s="14">
        <f t="shared" si="0"/>
        <v>101.6</v>
      </c>
      <c r="C27" s="15">
        <f t="shared" si="3"/>
        <v>203.2</v>
      </c>
      <c r="D27" s="16">
        <f t="shared" si="4"/>
        <v>317.5</v>
      </c>
      <c r="E27" s="16">
        <f t="shared" si="1"/>
        <v>317.5</v>
      </c>
      <c r="F27" s="17">
        <f t="shared" si="2"/>
        <v>457.2</v>
      </c>
      <c r="G27" s="1"/>
      <c r="H27" s="1"/>
    </row>
    <row r="28" spans="1:8" ht="15.75" x14ac:dyDescent="0.25">
      <c r="A28" s="13">
        <v>15</v>
      </c>
      <c r="B28" s="14">
        <f t="shared" si="0"/>
        <v>120</v>
      </c>
      <c r="C28" s="15">
        <f t="shared" si="3"/>
        <v>240</v>
      </c>
      <c r="D28" s="16">
        <f t="shared" si="4"/>
        <v>375</v>
      </c>
      <c r="E28" s="16">
        <f t="shared" si="1"/>
        <v>375</v>
      </c>
      <c r="F28" s="17">
        <f t="shared" si="2"/>
        <v>540</v>
      </c>
      <c r="G28" s="1"/>
      <c r="H28" s="1"/>
    </row>
    <row r="29" spans="1:8" ht="15.75" x14ac:dyDescent="0.25">
      <c r="A29" s="13">
        <v>15.87</v>
      </c>
      <c r="B29" s="14">
        <f t="shared" si="0"/>
        <v>126.96</v>
      </c>
      <c r="C29" s="15">
        <f t="shared" si="3"/>
        <v>253.92</v>
      </c>
      <c r="D29" s="16">
        <f t="shared" si="4"/>
        <v>396.75</v>
      </c>
      <c r="E29" s="16">
        <f t="shared" si="1"/>
        <v>396.75</v>
      </c>
      <c r="F29" s="17">
        <f t="shared" si="2"/>
        <v>571.31999999999994</v>
      </c>
      <c r="G29" s="1"/>
      <c r="H29" s="1"/>
    </row>
    <row r="30" spans="1:8" ht="15.75" x14ac:dyDescent="0.25">
      <c r="A30" s="13">
        <v>19.05</v>
      </c>
      <c r="B30" s="14">
        <f t="shared" si="0"/>
        <v>152.4</v>
      </c>
      <c r="C30" s="15">
        <f t="shared" si="3"/>
        <v>304.8</v>
      </c>
      <c r="D30" s="16">
        <f t="shared" si="4"/>
        <v>476.25</v>
      </c>
      <c r="E30" s="16">
        <f t="shared" si="1"/>
        <v>476.25</v>
      </c>
      <c r="F30" s="17">
        <f t="shared" si="2"/>
        <v>685.80000000000007</v>
      </c>
      <c r="G30" s="1"/>
      <c r="H30" s="1"/>
    </row>
    <row r="31" spans="1:8" ht="15.75" x14ac:dyDescent="0.25">
      <c r="A31" s="13">
        <v>22.7</v>
      </c>
      <c r="B31" s="14">
        <f t="shared" si="0"/>
        <v>181.6</v>
      </c>
      <c r="C31" s="15">
        <f t="shared" si="3"/>
        <v>363.2</v>
      </c>
      <c r="D31" s="16">
        <f t="shared" si="4"/>
        <v>567.5</v>
      </c>
      <c r="E31" s="16">
        <f t="shared" si="1"/>
        <v>567.5</v>
      </c>
      <c r="F31" s="17">
        <f t="shared" si="2"/>
        <v>817.19999999999993</v>
      </c>
      <c r="G31" s="1"/>
      <c r="H31" s="1"/>
    </row>
    <row r="32" spans="1:8" ht="15.75" x14ac:dyDescent="0.25">
      <c r="A32" s="13">
        <v>25.4</v>
      </c>
      <c r="B32" s="14">
        <f t="shared" si="0"/>
        <v>203.2</v>
      </c>
      <c r="C32" s="15">
        <f t="shared" si="3"/>
        <v>406.4</v>
      </c>
      <c r="D32" s="16">
        <f t="shared" si="4"/>
        <v>635</v>
      </c>
      <c r="E32" s="16">
        <f t="shared" si="1"/>
        <v>635</v>
      </c>
      <c r="F32" s="17">
        <f t="shared" si="2"/>
        <v>914.4</v>
      </c>
      <c r="G32" s="1"/>
      <c r="H32" s="1"/>
    </row>
    <row r="33" spans="1:8" ht="15.75" x14ac:dyDescent="0.25">
      <c r="A33" s="13">
        <v>31.7</v>
      </c>
      <c r="B33" s="14">
        <f t="shared" si="0"/>
        <v>253.6</v>
      </c>
      <c r="C33" s="15">
        <f t="shared" si="3"/>
        <v>507.2</v>
      </c>
      <c r="D33" s="16">
        <f t="shared" si="4"/>
        <v>792.5</v>
      </c>
      <c r="E33" s="16">
        <f t="shared" si="1"/>
        <v>792.5</v>
      </c>
      <c r="F33" s="17">
        <f t="shared" si="2"/>
        <v>1141.2</v>
      </c>
      <c r="G33" s="1"/>
      <c r="H33" s="1"/>
    </row>
    <row r="34" spans="1:8" ht="15.75" x14ac:dyDescent="0.25">
      <c r="A34" s="13">
        <v>38.1</v>
      </c>
      <c r="B34" s="14">
        <f t="shared" si="0"/>
        <v>304.8</v>
      </c>
      <c r="C34" s="15">
        <f t="shared" si="3"/>
        <v>609.6</v>
      </c>
      <c r="D34" s="16">
        <f t="shared" si="4"/>
        <v>952.5</v>
      </c>
      <c r="E34" s="16">
        <f t="shared" si="1"/>
        <v>952.5</v>
      </c>
      <c r="F34" s="17">
        <f t="shared" si="2"/>
        <v>1371.6000000000001</v>
      </c>
      <c r="G34" s="1"/>
      <c r="H34" s="1"/>
    </row>
    <row r="35" spans="1:8" ht="15.75" x14ac:dyDescent="0.25">
      <c r="A35" s="18">
        <v>50.8</v>
      </c>
      <c r="B35" s="19">
        <f t="shared" si="0"/>
        <v>406.4</v>
      </c>
      <c r="C35" s="20">
        <f t="shared" si="3"/>
        <v>812.8</v>
      </c>
      <c r="D35" s="21">
        <f t="shared" si="4"/>
        <v>1270</v>
      </c>
      <c r="E35" s="21">
        <f t="shared" si="1"/>
        <v>1270</v>
      </c>
      <c r="F35" s="22">
        <f t="shared" si="2"/>
        <v>1828.8</v>
      </c>
      <c r="G35" s="1"/>
      <c r="H35" s="1"/>
    </row>
    <row r="36" spans="1:8" ht="16.5" thickBot="1" x14ac:dyDescent="0.3">
      <c r="A36" s="1"/>
      <c r="B36" s="1"/>
      <c r="C36" s="1"/>
      <c r="D36" s="1"/>
      <c r="E36" s="1"/>
      <c r="F36" s="1"/>
      <c r="G36" s="1"/>
      <c r="H36" s="1"/>
    </row>
    <row r="37" spans="1:8" ht="17.25" thickTop="1" thickBot="1" x14ac:dyDescent="0.3">
      <c r="A37" s="50" t="s">
        <v>8</v>
      </c>
      <c r="B37" s="51"/>
      <c r="C37" s="51"/>
      <c r="D37" s="51"/>
      <c r="E37" s="51"/>
      <c r="F37" s="52"/>
      <c r="G37" s="1"/>
      <c r="H37" s="1"/>
    </row>
    <row r="38" spans="1:8" ht="16.5" thickTop="1" x14ac:dyDescent="0.25">
      <c r="A38" s="1"/>
      <c r="B38" s="1"/>
      <c r="C38" s="1"/>
      <c r="D38" s="1"/>
      <c r="E38" s="1"/>
      <c r="F38" s="1"/>
      <c r="G38" s="1"/>
      <c r="H38" s="1"/>
    </row>
    <row r="39" spans="1:8" ht="15.75" x14ac:dyDescent="0.25">
      <c r="A39" s="1"/>
      <c r="B39" s="1"/>
      <c r="C39" s="1"/>
      <c r="D39" s="1"/>
      <c r="E39" s="1"/>
      <c r="F39" s="1"/>
      <c r="G39" s="1"/>
      <c r="H39" s="1"/>
    </row>
    <row r="40" spans="1:8" ht="15.75" x14ac:dyDescent="0.25">
      <c r="A40" s="1"/>
      <c r="B40" s="1"/>
      <c r="C40" s="1"/>
      <c r="D40" s="1"/>
      <c r="E40" s="1"/>
      <c r="F40" s="1"/>
      <c r="G40" s="1"/>
      <c r="H40" s="1"/>
    </row>
  </sheetData>
  <mergeCells count="3">
    <mergeCell ref="C4:F4"/>
    <mergeCell ref="A2:F2"/>
    <mergeCell ref="A37:F37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D7792-248F-49A1-81D1-C6832EA66962}">
  <dimension ref="A1:M39"/>
  <sheetViews>
    <sheetView topLeftCell="A16" workbookViewId="0">
      <selection activeCell="H46" sqref="H46"/>
    </sheetView>
  </sheetViews>
  <sheetFormatPr baseColWidth="10" defaultRowHeight="11.25" x14ac:dyDescent="0.2"/>
  <cols>
    <col min="1" max="1" width="20.33203125" customWidth="1"/>
    <col min="2" max="2" width="0" hidden="1" customWidth="1"/>
    <col min="3" max="11" width="14.6640625" customWidth="1"/>
  </cols>
  <sheetData>
    <row r="1" spans="1:11" ht="17.25" thickTop="1" thickBot="1" x14ac:dyDescent="0.3">
      <c r="A1" s="50" t="s">
        <v>9</v>
      </c>
      <c r="B1" s="51"/>
      <c r="C1" s="51"/>
      <c r="D1" s="51"/>
      <c r="E1" s="51"/>
      <c r="F1" s="51"/>
      <c r="G1" s="51"/>
      <c r="H1" s="51"/>
      <c r="I1" s="51"/>
      <c r="J1" s="51"/>
      <c r="K1" s="52"/>
    </row>
    <row r="2" spans="1:11" ht="17.25" thickTop="1" thickBot="1" x14ac:dyDescent="0.3">
      <c r="A2" s="1"/>
      <c r="B2" s="1"/>
      <c r="C2" s="1"/>
      <c r="D2" s="1"/>
      <c r="E2" s="1"/>
      <c r="F2" s="1"/>
      <c r="G2" s="1"/>
      <c r="H2" s="1"/>
    </row>
    <row r="3" spans="1:11" ht="16.5" thickTop="1" x14ac:dyDescent="0.25">
      <c r="A3" s="3" t="s">
        <v>10</v>
      </c>
      <c r="B3" s="1"/>
      <c r="C3" s="49" t="s">
        <v>11</v>
      </c>
      <c r="D3" s="49"/>
      <c r="E3" s="49"/>
      <c r="F3" s="49"/>
      <c r="G3" s="49"/>
      <c r="H3" s="49"/>
      <c r="I3" s="49"/>
      <c r="J3" s="49"/>
      <c r="K3" s="49"/>
    </row>
    <row r="4" spans="1:11" ht="16.5" thickBot="1" x14ac:dyDescent="0.3">
      <c r="A4" s="7" t="s">
        <v>6</v>
      </c>
      <c r="B4" s="1"/>
      <c r="C4" s="25">
        <v>0.8</v>
      </c>
      <c r="D4" s="26">
        <v>1</v>
      </c>
      <c r="E4" s="26">
        <v>1.2</v>
      </c>
      <c r="F4" s="27">
        <v>1.5</v>
      </c>
      <c r="G4" s="25">
        <v>2</v>
      </c>
      <c r="H4" s="26">
        <v>2.5</v>
      </c>
      <c r="I4" s="26">
        <v>3</v>
      </c>
      <c r="J4" s="27">
        <v>4</v>
      </c>
      <c r="K4" s="27">
        <v>5</v>
      </c>
    </row>
    <row r="5" spans="1:11" ht="16.5" thickTop="1" x14ac:dyDescent="0.25">
      <c r="A5" s="8">
        <v>6.35</v>
      </c>
      <c r="B5" s="9">
        <f>A5*8</f>
        <v>50.8</v>
      </c>
      <c r="C5" s="28"/>
      <c r="D5" s="29">
        <v>0.154</v>
      </c>
      <c r="E5" s="29">
        <v>0.185</v>
      </c>
      <c r="F5" s="30">
        <v>0.23200000000000001</v>
      </c>
      <c r="G5" s="31"/>
      <c r="H5" s="29"/>
      <c r="I5" s="29"/>
      <c r="J5" s="30"/>
      <c r="K5" s="30"/>
    </row>
    <row r="6" spans="1:11" ht="15.75" x14ac:dyDescent="0.25">
      <c r="A6" s="13">
        <v>7.9</v>
      </c>
      <c r="B6" s="14">
        <f t="shared" ref="B6:B34" si="0">A6*8</f>
        <v>63.2</v>
      </c>
      <c r="C6" s="32">
        <v>0.154</v>
      </c>
      <c r="D6" s="33">
        <v>0.192</v>
      </c>
      <c r="E6" s="33">
        <v>0.221</v>
      </c>
      <c r="F6" s="30">
        <v>0.26400000000000001</v>
      </c>
      <c r="G6" s="34">
        <v>0.33600000000000002</v>
      </c>
      <c r="H6" s="29"/>
      <c r="I6" s="29"/>
      <c r="J6" s="30"/>
      <c r="K6" s="30"/>
    </row>
    <row r="7" spans="1:11" ht="15.75" x14ac:dyDescent="0.25">
      <c r="A7" s="13">
        <v>9.52</v>
      </c>
      <c r="B7" s="14">
        <f t="shared" si="0"/>
        <v>76.16</v>
      </c>
      <c r="C7" s="32">
        <v>1.86</v>
      </c>
      <c r="D7" s="33">
        <v>0.23200000000000001</v>
      </c>
      <c r="E7" s="33">
        <v>0.26900000000000002</v>
      </c>
      <c r="F7" s="35">
        <v>0.32400000000000001</v>
      </c>
      <c r="G7" s="34">
        <v>0.41599999999999998</v>
      </c>
      <c r="H7" s="29"/>
      <c r="I7" s="29"/>
      <c r="J7" s="30"/>
      <c r="K7" s="30"/>
    </row>
    <row r="8" spans="1:11" ht="15.75" x14ac:dyDescent="0.25">
      <c r="A8" s="13">
        <v>11.11</v>
      </c>
      <c r="B8" s="14">
        <f t="shared" si="0"/>
        <v>88.88</v>
      </c>
      <c r="C8" s="32">
        <v>0.218</v>
      </c>
      <c r="D8" s="33">
        <v>0.27200000000000002</v>
      </c>
      <c r="E8" s="33">
        <v>0.317</v>
      </c>
      <c r="F8" s="35">
        <v>0.38400000000000001</v>
      </c>
      <c r="G8" s="34">
        <v>0.496</v>
      </c>
      <c r="H8" s="28">
        <v>0.57999999999999996</v>
      </c>
      <c r="I8" s="29"/>
      <c r="J8" s="30"/>
      <c r="K8" s="30"/>
    </row>
    <row r="9" spans="1:11" ht="15.75" x14ac:dyDescent="0.25">
      <c r="A9" s="13">
        <v>12.7</v>
      </c>
      <c r="B9" s="14">
        <f t="shared" si="0"/>
        <v>101.6</v>
      </c>
      <c r="C9" s="32">
        <v>0.25</v>
      </c>
      <c r="D9" s="33">
        <v>0.312</v>
      </c>
      <c r="E9" s="33">
        <v>0.36499999999999999</v>
      </c>
      <c r="F9" s="35">
        <v>0.44400000000000001</v>
      </c>
      <c r="G9" s="36">
        <v>0.57599999999999996</v>
      </c>
      <c r="H9" s="28">
        <v>0.68</v>
      </c>
      <c r="I9" s="29">
        <v>0.79200000000000004</v>
      </c>
      <c r="J9" s="30"/>
      <c r="K9" s="30"/>
    </row>
    <row r="10" spans="1:11" ht="15.75" x14ac:dyDescent="0.25">
      <c r="A10" s="13">
        <v>13.7</v>
      </c>
      <c r="B10" s="14">
        <f t="shared" si="0"/>
        <v>109.6</v>
      </c>
      <c r="C10" s="32">
        <v>0.26900000000000002</v>
      </c>
      <c r="D10" s="33">
        <v>0.33600000000000002</v>
      </c>
      <c r="E10" s="33">
        <v>0.39400000000000002</v>
      </c>
      <c r="F10" s="35">
        <v>0.48</v>
      </c>
      <c r="G10" s="36">
        <v>0.624</v>
      </c>
      <c r="H10" s="28">
        <v>0.74</v>
      </c>
      <c r="I10" s="29">
        <v>0.86399999999999999</v>
      </c>
      <c r="J10" s="30"/>
      <c r="K10" s="30"/>
    </row>
    <row r="11" spans="1:11" ht="15.75" x14ac:dyDescent="0.25">
      <c r="A11" s="13">
        <v>14.28</v>
      </c>
      <c r="B11" s="14">
        <f t="shared" si="0"/>
        <v>114.24</v>
      </c>
      <c r="C11" s="32">
        <v>0.28199999999999997</v>
      </c>
      <c r="D11" s="33">
        <v>0.35199999999999998</v>
      </c>
      <c r="E11" s="33">
        <v>0.41299999999999998</v>
      </c>
      <c r="F11" s="35">
        <v>0.504</v>
      </c>
      <c r="G11" s="36">
        <v>0.65600000000000003</v>
      </c>
      <c r="H11" s="28">
        <v>0.78</v>
      </c>
      <c r="I11" s="29">
        <v>0.91200000000000003</v>
      </c>
      <c r="J11" s="30"/>
      <c r="K11" s="30"/>
    </row>
    <row r="12" spans="1:11" ht="15.75" x14ac:dyDescent="0.25">
      <c r="A12" s="13">
        <v>15.87</v>
      </c>
      <c r="B12" s="14">
        <f t="shared" si="0"/>
        <v>126.96</v>
      </c>
      <c r="C12" s="32">
        <v>0.314</v>
      </c>
      <c r="D12" s="33">
        <v>0.39200000000000002</v>
      </c>
      <c r="E12" s="33">
        <v>0.46100000000000002</v>
      </c>
      <c r="F12" s="35">
        <v>0.56399999999999995</v>
      </c>
      <c r="G12" s="36">
        <v>0.73599999999999999</v>
      </c>
      <c r="H12" s="28">
        <v>0.88</v>
      </c>
      <c r="I12" s="29">
        <v>1.032</v>
      </c>
      <c r="J12" s="30"/>
      <c r="K12" s="30"/>
    </row>
    <row r="13" spans="1:11" ht="15.75" x14ac:dyDescent="0.25">
      <c r="A13" s="13">
        <v>17.14</v>
      </c>
      <c r="B13" s="14">
        <f t="shared" si="0"/>
        <v>137.12</v>
      </c>
      <c r="C13" s="32">
        <v>0.33900000000000002</v>
      </c>
      <c r="D13" s="33">
        <v>0.42399999999999999</v>
      </c>
      <c r="E13" s="33">
        <v>0.499</v>
      </c>
      <c r="F13" s="35">
        <v>0.61199999999999999</v>
      </c>
      <c r="G13" s="36">
        <v>0.8</v>
      </c>
      <c r="H13" s="28">
        <v>0.96</v>
      </c>
      <c r="I13" s="29">
        <v>1.1279999999999999</v>
      </c>
      <c r="J13" s="30"/>
      <c r="K13" s="30"/>
    </row>
    <row r="14" spans="1:11" ht="15.75" x14ac:dyDescent="0.25">
      <c r="A14" s="13">
        <v>19.05</v>
      </c>
      <c r="B14" s="14">
        <f t="shared" si="0"/>
        <v>152.4</v>
      </c>
      <c r="C14" s="32">
        <v>0.378</v>
      </c>
      <c r="D14" s="33">
        <v>0.47199999999999998</v>
      </c>
      <c r="E14" s="33">
        <v>0.55700000000000005</v>
      </c>
      <c r="F14" s="35">
        <v>0.68400000000000005</v>
      </c>
      <c r="G14" s="36">
        <v>0.89600000000000002</v>
      </c>
      <c r="H14" s="28">
        <v>1.08</v>
      </c>
      <c r="I14" s="29">
        <v>1.272</v>
      </c>
      <c r="J14" s="30"/>
      <c r="K14" s="30"/>
    </row>
    <row r="15" spans="1:11" ht="15.75" x14ac:dyDescent="0.25">
      <c r="A15" s="13">
        <v>21.34</v>
      </c>
      <c r="B15" s="14">
        <f t="shared" si="0"/>
        <v>170.72</v>
      </c>
      <c r="C15" s="32">
        <v>0.42199999999999999</v>
      </c>
      <c r="D15" s="33">
        <v>0.52800000000000002</v>
      </c>
      <c r="E15" s="33">
        <v>0.624</v>
      </c>
      <c r="F15" s="35">
        <v>0.76800000000000002</v>
      </c>
      <c r="G15" s="36">
        <v>1.008</v>
      </c>
      <c r="H15" s="28">
        <v>1.22</v>
      </c>
      <c r="I15" s="29">
        <v>1.44</v>
      </c>
      <c r="J15" s="30"/>
      <c r="K15" s="30"/>
    </row>
    <row r="16" spans="1:11" ht="15.75" x14ac:dyDescent="0.25">
      <c r="A16" s="13">
        <v>22.22</v>
      </c>
      <c r="B16" s="14">
        <f t="shared" si="0"/>
        <v>177.76</v>
      </c>
      <c r="C16" s="32">
        <v>0.442</v>
      </c>
      <c r="D16" s="33">
        <v>0.55200000000000005</v>
      </c>
      <c r="E16" s="33">
        <v>0.65300000000000002</v>
      </c>
      <c r="F16" s="35">
        <v>0.80400000000000005</v>
      </c>
      <c r="G16" s="36">
        <v>1.056</v>
      </c>
      <c r="H16" s="28">
        <v>1.28</v>
      </c>
      <c r="I16" s="29">
        <v>1.512</v>
      </c>
      <c r="J16" s="30"/>
      <c r="K16" s="30"/>
    </row>
    <row r="17" spans="1:11" ht="15.75" x14ac:dyDescent="0.25">
      <c r="A17" s="13">
        <v>25.4</v>
      </c>
      <c r="B17" s="14">
        <f t="shared" si="0"/>
        <v>203.2</v>
      </c>
      <c r="C17" s="32">
        <v>0.50600000000000001</v>
      </c>
      <c r="D17" s="33">
        <v>0.63500000000000001</v>
      </c>
      <c r="E17" s="33">
        <v>0.749</v>
      </c>
      <c r="F17" s="35">
        <v>0.92400000000000004</v>
      </c>
      <c r="G17" s="36">
        <v>1.216</v>
      </c>
      <c r="H17" s="28">
        <v>1.48</v>
      </c>
      <c r="I17" s="29">
        <v>1.752</v>
      </c>
      <c r="J17" s="30"/>
      <c r="K17" s="30"/>
    </row>
    <row r="18" spans="1:11" ht="15.75" x14ac:dyDescent="0.25">
      <c r="A18" s="13">
        <v>16.670000000000002</v>
      </c>
      <c r="B18" s="14">
        <f t="shared" si="0"/>
        <v>133.36000000000001</v>
      </c>
      <c r="C18" s="32">
        <v>0.53100000000000003</v>
      </c>
      <c r="D18" s="33">
        <v>0.66400000000000003</v>
      </c>
      <c r="E18" s="33">
        <v>0.78700000000000003</v>
      </c>
      <c r="F18" s="35">
        <v>0.97199999999999998</v>
      </c>
      <c r="G18" s="36">
        <v>1.28</v>
      </c>
      <c r="H18" s="28">
        <v>1.56</v>
      </c>
      <c r="I18" s="29">
        <v>1.8480000000000001</v>
      </c>
      <c r="J18" s="30"/>
      <c r="K18" s="30"/>
    </row>
    <row r="19" spans="1:11" ht="15.75" x14ac:dyDescent="0.25">
      <c r="A19" s="13">
        <v>28.57</v>
      </c>
      <c r="B19" s="14">
        <f t="shared" si="0"/>
        <v>228.56</v>
      </c>
      <c r="C19" s="32">
        <v>0.56999999999999995</v>
      </c>
      <c r="D19" s="33">
        <v>0.71199999999999997</v>
      </c>
      <c r="E19" s="33">
        <v>0.84499999999999997</v>
      </c>
      <c r="F19" s="35">
        <v>1.044</v>
      </c>
      <c r="G19" s="36">
        <v>1.3759999999999999</v>
      </c>
      <c r="H19" s="28">
        <v>1.68</v>
      </c>
      <c r="I19" s="29">
        <v>1.992</v>
      </c>
      <c r="J19" s="30"/>
      <c r="K19" s="30"/>
    </row>
    <row r="20" spans="1:11" ht="15.75" x14ac:dyDescent="0.25">
      <c r="A20" s="13">
        <v>31.75</v>
      </c>
      <c r="B20" s="14">
        <f t="shared" si="0"/>
        <v>254</v>
      </c>
      <c r="C20" s="32">
        <v>0.63400000000000001</v>
      </c>
      <c r="D20" s="33">
        <v>0.79200000000000004</v>
      </c>
      <c r="E20" s="33">
        <v>0.94099999999999995</v>
      </c>
      <c r="F20" s="35">
        <v>1.1639999999999999</v>
      </c>
      <c r="G20" s="36">
        <v>1.536</v>
      </c>
      <c r="H20" s="28">
        <v>1.88</v>
      </c>
      <c r="I20" s="29">
        <v>2.2320000000000002</v>
      </c>
      <c r="J20" s="30"/>
      <c r="K20" s="30"/>
    </row>
    <row r="21" spans="1:11" ht="15.75" x14ac:dyDescent="0.25">
      <c r="A21" s="13">
        <v>33.4</v>
      </c>
      <c r="B21" s="14">
        <f t="shared" si="0"/>
        <v>267.2</v>
      </c>
      <c r="C21" s="32">
        <v>0.66600000000000004</v>
      </c>
      <c r="D21" s="33">
        <v>0.83199999999999996</v>
      </c>
      <c r="E21" s="33">
        <v>0.98899999999999999</v>
      </c>
      <c r="F21" s="35">
        <v>1.224</v>
      </c>
      <c r="G21" s="36">
        <v>1.6160000000000001</v>
      </c>
      <c r="H21" s="28">
        <v>1.98</v>
      </c>
      <c r="I21" s="29">
        <v>2.3519999999999999</v>
      </c>
      <c r="J21" s="30"/>
      <c r="K21" s="30"/>
    </row>
    <row r="22" spans="1:11" ht="15.75" x14ac:dyDescent="0.25">
      <c r="A22" s="13">
        <v>34.92</v>
      </c>
      <c r="B22" s="14">
        <f t="shared" si="0"/>
        <v>279.36</v>
      </c>
      <c r="C22" s="32">
        <v>0.69799999999999995</v>
      </c>
      <c r="D22" s="33">
        <v>0.872</v>
      </c>
      <c r="E22" s="33">
        <v>1.0369999999999999</v>
      </c>
      <c r="F22" s="35">
        <v>1.284</v>
      </c>
      <c r="G22" s="36">
        <v>1.696</v>
      </c>
      <c r="H22" s="28">
        <v>2.08</v>
      </c>
      <c r="I22" s="29">
        <v>2.472</v>
      </c>
      <c r="J22" s="30"/>
      <c r="K22" s="30"/>
    </row>
    <row r="23" spans="1:11" ht="15.75" x14ac:dyDescent="0.25">
      <c r="A23" s="13">
        <v>38.1</v>
      </c>
      <c r="B23" s="14">
        <f t="shared" si="0"/>
        <v>304.8</v>
      </c>
      <c r="C23" s="32">
        <v>0.76200000000000001</v>
      </c>
      <c r="D23" s="33">
        <v>0.95199999999999996</v>
      </c>
      <c r="E23" s="33">
        <v>1.133</v>
      </c>
      <c r="F23" s="35">
        <v>1.4039999999999999</v>
      </c>
      <c r="G23" s="36">
        <v>1.8560000000000001</v>
      </c>
      <c r="H23" s="28">
        <v>2.2799999999999998</v>
      </c>
      <c r="I23" s="29">
        <v>2.7120000000000002</v>
      </c>
      <c r="J23" s="30"/>
      <c r="K23" s="30"/>
    </row>
    <row r="24" spans="1:11" ht="15.75" x14ac:dyDescent="0.25">
      <c r="A24" s="13">
        <v>42.16</v>
      </c>
      <c r="B24" s="14">
        <f t="shared" si="0"/>
        <v>337.28</v>
      </c>
      <c r="C24" s="32">
        <v>0.83799999999999997</v>
      </c>
      <c r="D24" s="33">
        <v>1.048</v>
      </c>
      <c r="E24" s="33">
        <v>1.248</v>
      </c>
      <c r="F24" s="35">
        <v>1.548</v>
      </c>
      <c r="G24" s="36">
        <v>2.048</v>
      </c>
      <c r="H24" s="28">
        <v>2.54</v>
      </c>
      <c r="I24" s="29">
        <v>3</v>
      </c>
      <c r="J24" s="30">
        <v>3.9359999999999999</v>
      </c>
      <c r="K24" s="30">
        <v>12.32</v>
      </c>
    </row>
    <row r="25" spans="1:11" ht="15.75" x14ac:dyDescent="0.25">
      <c r="A25" s="13">
        <v>44.45</v>
      </c>
      <c r="B25" s="14">
        <f t="shared" si="0"/>
        <v>355.6</v>
      </c>
      <c r="C25" s="32">
        <v>0.89</v>
      </c>
      <c r="D25" s="33">
        <v>1.0999999999999999E-2</v>
      </c>
      <c r="E25" s="33">
        <v>1.3149999999999999</v>
      </c>
      <c r="F25" s="35">
        <v>1.6439999999999999</v>
      </c>
      <c r="G25" s="36">
        <v>2.1760000000000002</v>
      </c>
      <c r="H25" s="28">
        <v>2.68</v>
      </c>
      <c r="I25" s="29">
        <v>3.1920000000000002</v>
      </c>
      <c r="J25" s="30">
        <v>4.16</v>
      </c>
      <c r="K25" s="30">
        <v>13.92</v>
      </c>
    </row>
    <row r="26" spans="1:11" ht="15.75" x14ac:dyDescent="0.25">
      <c r="A26" s="13">
        <v>48.26</v>
      </c>
      <c r="B26" s="14">
        <f t="shared" si="0"/>
        <v>386.08</v>
      </c>
      <c r="C26" s="32">
        <v>0.96599999999999997</v>
      </c>
      <c r="D26" s="33">
        <v>1.2</v>
      </c>
      <c r="E26" s="33">
        <v>1.43</v>
      </c>
      <c r="F26" s="35">
        <v>1.788</v>
      </c>
      <c r="G26" s="36">
        <v>2.3679999999999999</v>
      </c>
      <c r="H26" s="28">
        <v>2.92</v>
      </c>
      <c r="I26" s="29">
        <v>3.48</v>
      </c>
      <c r="J26" s="30">
        <v>4.5439999999999996</v>
      </c>
      <c r="K26" s="30">
        <v>15.48</v>
      </c>
    </row>
    <row r="27" spans="1:11" ht="15.75" x14ac:dyDescent="0.25">
      <c r="A27" s="13">
        <v>50.8</v>
      </c>
      <c r="B27" s="14">
        <f t="shared" si="0"/>
        <v>406.4</v>
      </c>
      <c r="C27" s="32">
        <v>1.018</v>
      </c>
      <c r="D27" s="33">
        <v>1.264</v>
      </c>
      <c r="E27" s="33">
        <v>1.5069999999999999</v>
      </c>
      <c r="F27" s="35">
        <v>1.8839999999999999</v>
      </c>
      <c r="G27" s="36">
        <v>2.496</v>
      </c>
      <c r="H27" s="28">
        <v>3.08</v>
      </c>
      <c r="I27" s="29">
        <v>3.6720000000000002</v>
      </c>
      <c r="J27" s="30">
        <v>4.8</v>
      </c>
      <c r="K27" s="30"/>
    </row>
    <row r="28" spans="1:11" ht="15.75" x14ac:dyDescent="0.25">
      <c r="A28" s="13">
        <v>60.32</v>
      </c>
      <c r="B28" s="14">
        <f t="shared" si="0"/>
        <v>482.56</v>
      </c>
      <c r="C28" s="32"/>
      <c r="D28" s="33">
        <v>1.504</v>
      </c>
      <c r="E28" s="33">
        <v>1.7949999999999999</v>
      </c>
      <c r="F28" s="35">
        <v>2.2320000000000002</v>
      </c>
      <c r="G28" s="36">
        <v>2.96</v>
      </c>
      <c r="H28" s="28">
        <v>3.68</v>
      </c>
      <c r="I28" s="29">
        <v>4.3680000000000003</v>
      </c>
      <c r="J28" s="30">
        <v>5.76</v>
      </c>
      <c r="K28" s="30"/>
    </row>
    <row r="29" spans="1:11" ht="15.75" x14ac:dyDescent="0.25">
      <c r="A29" s="13">
        <v>63.5</v>
      </c>
      <c r="B29" s="14">
        <f t="shared" si="0"/>
        <v>508</v>
      </c>
      <c r="C29" s="32"/>
      <c r="D29" s="33">
        <v>1.5840000000000001</v>
      </c>
      <c r="E29" s="33">
        <v>1.891</v>
      </c>
      <c r="F29" s="35">
        <v>2.3519999999999999</v>
      </c>
      <c r="G29" s="36">
        <v>3.2120000000000002</v>
      </c>
      <c r="H29" s="28">
        <v>3.88</v>
      </c>
      <c r="I29" s="29">
        <v>4.6079999999999997</v>
      </c>
      <c r="J29" s="30">
        <v>6.08</v>
      </c>
      <c r="K29" s="30"/>
    </row>
    <row r="30" spans="1:11" ht="15.75" x14ac:dyDescent="0.25">
      <c r="A30" s="13">
        <v>76.2</v>
      </c>
      <c r="B30" s="14">
        <f t="shared" si="0"/>
        <v>609.6</v>
      </c>
      <c r="C30" s="32"/>
      <c r="D30" s="33">
        <v>1.9039999999999999</v>
      </c>
      <c r="E30" s="33">
        <v>2.2759999999999998</v>
      </c>
      <c r="F30" s="35">
        <v>2.8319999999999999</v>
      </c>
      <c r="G30" s="36">
        <v>3.7679999999999998</v>
      </c>
      <c r="H30" s="28">
        <v>4.68</v>
      </c>
      <c r="I30" s="29">
        <v>5.5679999999999996</v>
      </c>
      <c r="J30" s="30">
        <v>7.36</v>
      </c>
      <c r="K30" s="30"/>
    </row>
    <row r="31" spans="1:11" ht="15.75" x14ac:dyDescent="0.25">
      <c r="A31" s="13">
        <v>88.9</v>
      </c>
      <c r="B31" s="14">
        <f t="shared" si="0"/>
        <v>711.2</v>
      </c>
      <c r="C31" s="32"/>
      <c r="D31" s="33">
        <v>2.2240000000000002</v>
      </c>
      <c r="E31" s="33">
        <v>2.6589999999999998</v>
      </c>
      <c r="F31" s="35">
        <v>3.3119999999999998</v>
      </c>
      <c r="G31" s="36">
        <v>4.4000000000000004</v>
      </c>
      <c r="H31" s="28">
        <v>5.48</v>
      </c>
      <c r="I31" s="29">
        <v>6.5279999999999996</v>
      </c>
      <c r="J31" s="30">
        <v>8.64</v>
      </c>
      <c r="K31" s="30"/>
    </row>
    <row r="32" spans="1:11" ht="15.75" x14ac:dyDescent="0.25">
      <c r="A32" s="13">
        <v>101.6</v>
      </c>
      <c r="B32" s="14">
        <f t="shared" si="0"/>
        <v>812.8</v>
      </c>
      <c r="C32" s="32"/>
      <c r="D32" s="33">
        <v>2.544</v>
      </c>
      <c r="E32" s="33">
        <v>3.0430000000000001</v>
      </c>
      <c r="F32" s="35">
        <v>3.7919999999999998</v>
      </c>
      <c r="G32" s="36">
        <v>5.04</v>
      </c>
      <c r="H32" s="28">
        <v>6.28</v>
      </c>
      <c r="I32" s="29">
        <v>7.4880000000000004</v>
      </c>
      <c r="J32" s="30">
        <v>9.92</v>
      </c>
      <c r="K32" s="30"/>
    </row>
    <row r="33" spans="1:13" ht="15.75" x14ac:dyDescent="0.25">
      <c r="A33" s="13">
        <v>114.3</v>
      </c>
      <c r="B33" s="14">
        <f t="shared" si="0"/>
        <v>914.4</v>
      </c>
      <c r="C33" s="32"/>
      <c r="D33" s="33">
        <v>2.8639999999999999</v>
      </c>
      <c r="E33" s="33">
        <v>3.427</v>
      </c>
      <c r="F33" s="35">
        <v>4.2720000000000002</v>
      </c>
      <c r="G33" s="36">
        <v>5.68</v>
      </c>
      <c r="H33" s="28">
        <v>7.08</v>
      </c>
      <c r="I33" s="29">
        <v>8.5679999999999996</v>
      </c>
      <c r="J33" s="30">
        <v>11.2</v>
      </c>
      <c r="K33" s="30"/>
    </row>
    <row r="34" spans="1:13" ht="15.75" x14ac:dyDescent="0.25">
      <c r="A34" s="18">
        <v>127</v>
      </c>
      <c r="B34" s="19">
        <f t="shared" si="0"/>
        <v>1016</v>
      </c>
      <c r="C34" s="37"/>
      <c r="D34" s="38">
        <v>3.1840000000000002</v>
      </c>
      <c r="E34" s="38">
        <v>3.8109999999999999</v>
      </c>
      <c r="F34" s="39">
        <v>4.7519999999999998</v>
      </c>
      <c r="G34" s="40">
        <v>6.32</v>
      </c>
      <c r="H34" s="37">
        <v>7.88</v>
      </c>
      <c r="I34" s="38">
        <v>9.4079999999999995</v>
      </c>
      <c r="J34" s="39">
        <v>12.448</v>
      </c>
      <c r="K34" s="39"/>
    </row>
    <row r="35" spans="1:13" ht="16.5" thickBot="1" x14ac:dyDescent="0.3">
      <c r="A35" s="1"/>
      <c r="B35" s="1"/>
      <c r="C35" s="1"/>
      <c r="D35" s="1"/>
      <c r="E35" s="1"/>
      <c r="F35" s="1"/>
      <c r="G35" s="1"/>
      <c r="H35" s="1"/>
    </row>
    <row r="36" spans="1:13" ht="17.25" thickTop="1" thickBot="1" x14ac:dyDescent="0.3">
      <c r="A36" s="50" t="s">
        <v>12</v>
      </c>
      <c r="B36" s="51"/>
      <c r="C36" s="51"/>
      <c r="D36" s="51"/>
      <c r="E36" s="51"/>
      <c r="F36" s="51"/>
      <c r="G36" s="51"/>
      <c r="H36" s="51"/>
      <c r="I36" s="51"/>
      <c r="J36" s="51"/>
      <c r="K36" s="52"/>
    </row>
    <row r="37" spans="1:13" ht="16.5" thickTop="1" x14ac:dyDescent="0.25">
      <c r="A37" s="1"/>
      <c r="B37" s="1"/>
      <c r="C37" s="1"/>
      <c r="D37" s="1"/>
      <c r="E37" s="1"/>
      <c r="F37" s="1"/>
      <c r="G37" s="1"/>
      <c r="H37" s="1"/>
    </row>
    <row r="38" spans="1:13" ht="15.75" x14ac:dyDescent="0.25">
      <c r="A38" s="53" t="s">
        <v>13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</row>
    <row r="39" spans="1:13" ht="15.75" x14ac:dyDescent="0.25">
      <c r="A39" s="1"/>
      <c r="B39" s="1"/>
      <c r="C39" s="1"/>
      <c r="D39" s="1"/>
      <c r="E39" s="1"/>
      <c r="F39" s="1"/>
      <c r="G39" s="1"/>
      <c r="H39" s="1"/>
    </row>
  </sheetData>
  <mergeCells count="4">
    <mergeCell ref="A38:M38"/>
    <mergeCell ref="C3:K3"/>
    <mergeCell ref="A1:K1"/>
    <mergeCell ref="A36:K36"/>
  </mergeCells>
  <pageMargins left="0.23622047244094491" right="0.23622047244094491" top="0.15748031496062992" bottom="0.15748031496062992" header="0.31496062992125984" footer="0.31496062992125984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340A7-C603-4390-B74E-0F4BCA6DC954}">
  <sheetPr>
    <pageSetUpPr fitToPage="1"/>
  </sheetPr>
  <dimension ref="A2:S45"/>
  <sheetViews>
    <sheetView tabSelected="1" workbookViewId="0">
      <selection activeCell="J27" sqref="J27"/>
    </sheetView>
  </sheetViews>
  <sheetFormatPr baseColWidth="10" defaultRowHeight="11.25" x14ac:dyDescent="0.2"/>
  <cols>
    <col min="1" max="1" width="20.33203125" customWidth="1"/>
    <col min="2" max="2" width="0" hidden="1" customWidth="1"/>
    <col min="3" max="3" width="14.6640625" customWidth="1"/>
    <col min="4" max="4" width="7.1640625" customWidth="1"/>
    <col min="5" max="6" width="14.6640625" customWidth="1"/>
    <col min="7" max="7" width="7.1640625" customWidth="1"/>
    <col min="8" max="8" width="19" customWidth="1"/>
    <col min="9" max="11" width="14.6640625" customWidth="1"/>
  </cols>
  <sheetData>
    <row r="2" spans="1:19" ht="15.75" x14ac:dyDescent="0.25">
      <c r="A2" s="59" t="s">
        <v>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1:19" ht="15.75" x14ac:dyDescent="0.25">
      <c r="A3" s="1"/>
      <c r="B3" s="1"/>
      <c r="C3" s="1"/>
      <c r="D3" s="1"/>
      <c r="E3" s="1"/>
      <c r="F3" s="1"/>
      <c r="G3" s="1"/>
      <c r="H3" s="1"/>
    </row>
    <row r="4" spans="1:19" ht="16.5" thickBot="1" x14ac:dyDescent="0.3">
      <c r="A4" s="54" t="s">
        <v>15</v>
      </c>
      <c r="B4" s="54"/>
      <c r="C4" s="54"/>
      <c r="D4" s="44"/>
      <c r="E4" s="54" t="s">
        <v>17</v>
      </c>
      <c r="F4" s="54"/>
      <c r="G4" s="1"/>
      <c r="H4" s="54" t="s">
        <v>19</v>
      </c>
      <c r="I4" s="54"/>
      <c r="J4" s="54"/>
      <c r="K4" s="54"/>
      <c r="L4" s="54"/>
      <c r="M4" s="54"/>
      <c r="N4" s="54"/>
      <c r="O4" s="54"/>
      <c r="P4" s="54"/>
      <c r="Q4" s="54"/>
    </row>
    <row r="5" spans="1:19" ht="16.5" thickTop="1" x14ac:dyDescent="0.25">
      <c r="A5" s="3" t="s">
        <v>14</v>
      </c>
      <c r="B5" s="1"/>
      <c r="C5" s="23" t="s">
        <v>16</v>
      </c>
      <c r="D5" s="46"/>
      <c r="E5" s="3" t="s">
        <v>18</v>
      </c>
      <c r="F5" s="24" t="s">
        <v>16</v>
      </c>
      <c r="G5" s="46"/>
      <c r="H5" s="3" t="s">
        <v>20</v>
      </c>
      <c r="I5" s="24">
        <v>19.100000000000001</v>
      </c>
      <c r="J5" s="24">
        <v>22.2</v>
      </c>
      <c r="K5" s="24">
        <v>25.4</v>
      </c>
      <c r="L5" s="55">
        <v>31.7</v>
      </c>
      <c r="M5" s="55">
        <v>38.1</v>
      </c>
      <c r="N5" s="55">
        <v>44.5</v>
      </c>
      <c r="O5" s="55">
        <v>50.8</v>
      </c>
      <c r="P5" s="55">
        <v>63.5</v>
      </c>
      <c r="Q5" s="55">
        <v>76.2</v>
      </c>
    </row>
    <row r="6" spans="1:19" ht="15.75" x14ac:dyDescent="0.25">
      <c r="A6" s="8">
        <v>3</v>
      </c>
      <c r="B6" s="9">
        <f>A6*8</f>
        <v>24</v>
      </c>
      <c r="C6" s="41">
        <v>0.06</v>
      </c>
      <c r="D6" s="45"/>
      <c r="E6" s="8">
        <v>4</v>
      </c>
      <c r="F6" s="30">
        <v>0.13</v>
      </c>
      <c r="G6" s="45"/>
      <c r="H6" s="8">
        <v>2</v>
      </c>
      <c r="I6" s="29">
        <v>0.57999999999999996</v>
      </c>
      <c r="J6" s="30">
        <v>0.68</v>
      </c>
      <c r="K6" s="30">
        <v>0.78</v>
      </c>
      <c r="L6" s="29">
        <v>0.98</v>
      </c>
      <c r="M6" s="30">
        <v>1.19</v>
      </c>
      <c r="N6" s="30">
        <v>1.39</v>
      </c>
      <c r="O6" s="29">
        <v>1.59</v>
      </c>
      <c r="P6" s="30">
        <v>2</v>
      </c>
      <c r="Q6" s="30">
        <v>2.41</v>
      </c>
    </row>
    <row r="7" spans="1:19" ht="15.75" x14ac:dyDescent="0.25">
      <c r="A7" s="13">
        <v>4</v>
      </c>
      <c r="B7" s="14">
        <f t="shared" ref="B7:B45" si="0">A7*8</f>
        <v>32</v>
      </c>
      <c r="C7" s="42">
        <v>0.1</v>
      </c>
      <c r="D7" s="45"/>
      <c r="E7" s="8">
        <v>6.35</v>
      </c>
      <c r="F7" s="30">
        <v>0.32</v>
      </c>
      <c r="G7" s="45"/>
      <c r="H7" s="8">
        <v>3.17</v>
      </c>
      <c r="I7" s="29">
        <v>0.89</v>
      </c>
      <c r="J7" s="30">
        <v>1.05</v>
      </c>
      <c r="K7" s="30">
        <v>1.21</v>
      </c>
      <c r="L7" s="29">
        <v>1.53</v>
      </c>
      <c r="M7" s="30">
        <v>1.85</v>
      </c>
      <c r="N7" s="30">
        <v>2.1800000000000002</v>
      </c>
      <c r="O7" s="29">
        <v>2.5</v>
      </c>
      <c r="P7" s="30">
        <v>3.14</v>
      </c>
      <c r="Q7" s="30">
        <v>3.78</v>
      </c>
    </row>
    <row r="8" spans="1:19" ht="15.75" x14ac:dyDescent="0.25">
      <c r="A8" s="13">
        <v>4.76</v>
      </c>
      <c r="B8" s="14">
        <f t="shared" si="0"/>
        <v>38.08</v>
      </c>
      <c r="C8" s="42">
        <v>0.14000000000000001</v>
      </c>
      <c r="D8" s="45"/>
      <c r="E8" s="8">
        <v>7.94</v>
      </c>
      <c r="F8" s="35">
        <v>0.5</v>
      </c>
      <c r="G8" s="45"/>
      <c r="H8" s="8">
        <v>4.76</v>
      </c>
      <c r="I8" s="29">
        <v>1.27</v>
      </c>
      <c r="J8" s="30">
        <v>1.51</v>
      </c>
      <c r="K8" s="30">
        <v>1.75</v>
      </c>
      <c r="L8" s="29">
        <v>2.23</v>
      </c>
      <c r="M8" s="30">
        <v>2.72</v>
      </c>
      <c r="N8" s="30">
        <v>3.21</v>
      </c>
      <c r="O8" s="29">
        <v>3.69</v>
      </c>
      <c r="P8" s="30">
        <v>4.6500000000000004</v>
      </c>
      <c r="Q8" s="30">
        <v>5.62</v>
      </c>
    </row>
    <row r="9" spans="1:19" ht="15.75" x14ac:dyDescent="0.25">
      <c r="A9" s="13">
        <v>5</v>
      </c>
      <c r="B9" s="14">
        <f t="shared" si="0"/>
        <v>40</v>
      </c>
      <c r="C9" s="42">
        <v>0.16</v>
      </c>
      <c r="D9" s="45"/>
      <c r="E9" s="8">
        <v>9.52</v>
      </c>
      <c r="F9" s="35">
        <v>0.73</v>
      </c>
      <c r="G9" s="45"/>
      <c r="H9" s="2">
        <v>6.35</v>
      </c>
      <c r="I9" s="56">
        <v>1.61</v>
      </c>
      <c r="J9" s="57">
        <v>1.93</v>
      </c>
      <c r="K9" s="57">
        <v>0</v>
      </c>
      <c r="L9" s="38">
        <v>2.9</v>
      </c>
      <c r="M9" s="39">
        <v>3.55</v>
      </c>
      <c r="N9" s="39">
        <v>4.2</v>
      </c>
      <c r="O9" s="38">
        <v>4.84</v>
      </c>
      <c r="P9" s="39">
        <v>6.13</v>
      </c>
      <c r="Q9" s="39">
        <v>7.42</v>
      </c>
    </row>
    <row r="10" spans="1:19" ht="15.75" x14ac:dyDescent="0.25">
      <c r="A10" s="13">
        <v>6</v>
      </c>
      <c r="B10" s="14">
        <f t="shared" si="0"/>
        <v>48</v>
      </c>
      <c r="C10" s="42">
        <v>0.22</v>
      </c>
      <c r="D10" s="45"/>
      <c r="E10" s="8">
        <v>11.1</v>
      </c>
      <c r="F10" s="35">
        <v>0.99</v>
      </c>
      <c r="G10" s="45"/>
      <c r="H10" s="47"/>
      <c r="I10" s="45"/>
      <c r="J10" s="45"/>
      <c r="K10" s="45"/>
    </row>
    <row r="11" spans="1:19" ht="15.75" x14ac:dyDescent="0.25">
      <c r="A11" s="13">
        <v>6.35</v>
      </c>
      <c r="B11" s="14">
        <f t="shared" si="0"/>
        <v>50.8</v>
      </c>
      <c r="C11" s="42">
        <v>0.25</v>
      </c>
      <c r="D11" s="45"/>
      <c r="E11" s="8">
        <v>12.7</v>
      </c>
      <c r="F11" s="35">
        <v>1.29</v>
      </c>
      <c r="G11" s="45"/>
      <c r="H11" s="47"/>
      <c r="I11" s="45"/>
      <c r="J11" s="45"/>
      <c r="K11" s="45"/>
    </row>
    <row r="12" spans="1:19" ht="16.5" thickBot="1" x14ac:dyDescent="0.3">
      <c r="A12" s="13">
        <v>7</v>
      </c>
      <c r="B12" s="14">
        <f t="shared" si="0"/>
        <v>56</v>
      </c>
      <c r="C12" s="42">
        <v>0.3</v>
      </c>
      <c r="D12" s="45"/>
      <c r="E12" s="8">
        <v>13.7</v>
      </c>
      <c r="F12" s="35">
        <v>1.5</v>
      </c>
      <c r="G12" s="45"/>
      <c r="H12" s="54" t="s">
        <v>21</v>
      </c>
      <c r="I12" s="54"/>
      <c r="J12" s="54"/>
      <c r="K12" s="54"/>
      <c r="L12" s="54"/>
      <c r="M12" s="54"/>
      <c r="N12" s="54"/>
      <c r="O12" s="54"/>
      <c r="P12" s="54"/>
      <c r="Q12" s="54"/>
    </row>
    <row r="13" spans="1:19" ht="16.5" thickTop="1" x14ac:dyDescent="0.25">
      <c r="A13" s="13">
        <v>7.94</v>
      </c>
      <c r="B13" s="14">
        <f t="shared" si="0"/>
        <v>63.52</v>
      </c>
      <c r="C13" s="42">
        <v>0.39</v>
      </c>
      <c r="D13" s="45"/>
      <c r="E13" s="8">
        <v>14.2</v>
      </c>
      <c r="F13" s="35">
        <v>1.61</v>
      </c>
      <c r="G13" s="45"/>
      <c r="H13" s="3" t="s">
        <v>22</v>
      </c>
      <c r="I13" s="24">
        <v>12.7</v>
      </c>
      <c r="J13" s="24">
        <v>15.8</v>
      </c>
      <c r="K13" s="24">
        <v>19.100000000000001</v>
      </c>
      <c r="L13" s="55">
        <v>22.2</v>
      </c>
      <c r="M13" s="55">
        <v>25.4</v>
      </c>
      <c r="N13" s="55">
        <v>31.7</v>
      </c>
      <c r="O13" s="55">
        <v>38.1</v>
      </c>
      <c r="P13" s="55">
        <v>44.5</v>
      </c>
      <c r="Q13" s="55">
        <v>50.8</v>
      </c>
      <c r="R13" s="55">
        <v>63.5</v>
      </c>
      <c r="S13" s="55">
        <v>76.2</v>
      </c>
    </row>
    <row r="14" spans="1:19" ht="15.75" x14ac:dyDescent="0.25">
      <c r="A14" s="13">
        <v>9.52</v>
      </c>
      <c r="B14" s="14">
        <f t="shared" si="0"/>
        <v>76.16</v>
      </c>
      <c r="C14" s="42">
        <v>0.56000000000000005</v>
      </c>
      <c r="D14" s="45"/>
      <c r="E14" s="8">
        <v>15.8</v>
      </c>
      <c r="F14" s="35">
        <v>2</v>
      </c>
      <c r="G14" s="45"/>
      <c r="H14" s="8">
        <v>2</v>
      </c>
      <c r="I14" s="29">
        <v>0.2</v>
      </c>
      <c r="J14" s="30">
        <v>0.25</v>
      </c>
      <c r="K14" s="30">
        <v>0.3</v>
      </c>
      <c r="L14" s="29">
        <v>0.36</v>
      </c>
      <c r="M14" s="30">
        <v>0.41</v>
      </c>
      <c r="N14" s="30">
        <v>0.51</v>
      </c>
      <c r="O14" s="29">
        <v>0.61</v>
      </c>
      <c r="P14" s="30">
        <v>0.71</v>
      </c>
      <c r="Q14" s="30">
        <v>0.81</v>
      </c>
      <c r="R14" s="30">
        <v>1.02</v>
      </c>
      <c r="S14" s="30">
        <v>1.22</v>
      </c>
    </row>
    <row r="15" spans="1:19" ht="15.75" x14ac:dyDescent="0.25">
      <c r="A15" s="13">
        <v>10</v>
      </c>
      <c r="B15" s="14">
        <f t="shared" si="0"/>
        <v>80</v>
      </c>
      <c r="C15" s="42">
        <v>0.62</v>
      </c>
      <c r="D15" s="45"/>
      <c r="E15" s="8">
        <v>19.100000000000001</v>
      </c>
      <c r="F15" s="35">
        <v>2.9</v>
      </c>
      <c r="G15" s="45"/>
      <c r="H15" s="8">
        <v>3.17</v>
      </c>
      <c r="I15" s="29">
        <v>0.32</v>
      </c>
      <c r="J15" s="30">
        <v>0.4</v>
      </c>
      <c r="K15" s="30">
        <v>0.48</v>
      </c>
      <c r="L15" s="29">
        <v>0.56000000000000005</v>
      </c>
      <c r="M15" s="30">
        <v>0.64</v>
      </c>
      <c r="N15" s="30">
        <v>0.8</v>
      </c>
      <c r="O15" s="29">
        <v>0.97</v>
      </c>
      <c r="P15" s="30">
        <v>1.1299999999999999</v>
      </c>
      <c r="Q15" s="30">
        <v>1.29</v>
      </c>
      <c r="R15" s="30">
        <v>1.61</v>
      </c>
      <c r="S15" s="30">
        <v>1.93</v>
      </c>
    </row>
    <row r="16" spans="1:19" ht="15.75" x14ac:dyDescent="0.25">
      <c r="A16" s="13">
        <v>11.1</v>
      </c>
      <c r="B16" s="14">
        <f t="shared" si="0"/>
        <v>88.8</v>
      </c>
      <c r="C16" s="42">
        <v>0.77</v>
      </c>
      <c r="D16" s="45"/>
      <c r="E16" s="8">
        <v>22.2</v>
      </c>
      <c r="F16" s="35">
        <v>3.94</v>
      </c>
      <c r="G16" s="45"/>
      <c r="H16" s="8">
        <v>4.76</v>
      </c>
      <c r="I16" s="29">
        <v>0.48</v>
      </c>
      <c r="J16" s="30">
        <v>0.6</v>
      </c>
      <c r="K16" s="30">
        <v>0.73</v>
      </c>
      <c r="L16" s="29">
        <v>0.85</v>
      </c>
      <c r="M16" s="30">
        <v>0.97</v>
      </c>
      <c r="N16" s="30">
        <v>1.21</v>
      </c>
      <c r="O16" s="29">
        <v>1.45</v>
      </c>
      <c r="P16" s="30">
        <v>1.69</v>
      </c>
      <c r="Q16" s="30">
        <v>1.93</v>
      </c>
      <c r="R16" s="30">
        <v>2.42</v>
      </c>
      <c r="S16" s="30">
        <v>2.9</v>
      </c>
    </row>
    <row r="17" spans="1:19" ht="15.75" x14ac:dyDescent="0.25">
      <c r="A17" s="13">
        <v>12.7</v>
      </c>
      <c r="B17" s="14">
        <f t="shared" si="0"/>
        <v>101.6</v>
      </c>
      <c r="C17" s="42">
        <v>1</v>
      </c>
      <c r="D17" s="45"/>
      <c r="E17" s="8">
        <v>25.4</v>
      </c>
      <c r="F17" s="35">
        <v>5.16</v>
      </c>
      <c r="G17" s="45"/>
      <c r="H17" s="8">
        <v>6.35</v>
      </c>
      <c r="I17" s="29">
        <v>0.65</v>
      </c>
      <c r="J17" s="30">
        <v>0.8</v>
      </c>
      <c r="K17" s="30">
        <v>0.97</v>
      </c>
      <c r="L17" s="29">
        <v>1.1299999999999999</v>
      </c>
      <c r="M17" s="30">
        <v>1.29</v>
      </c>
      <c r="N17" s="30">
        <v>1.61</v>
      </c>
      <c r="O17" s="29">
        <v>1.94</v>
      </c>
      <c r="P17" s="30">
        <v>2.2599999999999998</v>
      </c>
      <c r="Q17" s="30">
        <v>2.58</v>
      </c>
      <c r="R17" s="30">
        <v>3.23</v>
      </c>
      <c r="S17" s="30">
        <v>3.87</v>
      </c>
    </row>
    <row r="18" spans="1:19" ht="15.75" x14ac:dyDescent="0.25">
      <c r="A18" s="13">
        <v>14.3</v>
      </c>
      <c r="B18" s="14">
        <f t="shared" si="0"/>
        <v>114.4</v>
      </c>
      <c r="C18" s="42">
        <v>1.27</v>
      </c>
      <c r="D18" s="45"/>
      <c r="E18" s="8">
        <v>28.6</v>
      </c>
      <c r="F18" s="35">
        <v>6.54</v>
      </c>
      <c r="G18" s="45"/>
      <c r="H18" s="8">
        <v>7.94</v>
      </c>
      <c r="I18" s="29">
        <v>0.81</v>
      </c>
      <c r="J18" s="30">
        <v>1</v>
      </c>
      <c r="K18" s="30">
        <v>1.21</v>
      </c>
      <c r="L18" s="29">
        <v>1.41</v>
      </c>
      <c r="M18" s="30">
        <v>1.61</v>
      </c>
      <c r="N18" s="30">
        <v>2.0099999999999998</v>
      </c>
      <c r="O18" s="29">
        <v>2.42</v>
      </c>
      <c r="P18" s="30">
        <v>2.83</v>
      </c>
      <c r="Q18" s="30">
        <v>3.23</v>
      </c>
      <c r="R18" s="30">
        <v>4.03</v>
      </c>
      <c r="S18" s="30">
        <v>4.84</v>
      </c>
    </row>
    <row r="19" spans="1:19" ht="15.75" x14ac:dyDescent="0.25">
      <c r="A19" s="13">
        <v>15.8</v>
      </c>
      <c r="B19" s="14">
        <f t="shared" si="0"/>
        <v>126.4</v>
      </c>
      <c r="C19" s="42">
        <v>1.55</v>
      </c>
      <c r="D19" s="45"/>
      <c r="E19" s="8">
        <v>31.7</v>
      </c>
      <c r="F19" s="35">
        <v>9.0399999999999991</v>
      </c>
      <c r="G19" s="45"/>
      <c r="H19" s="8">
        <v>9.52</v>
      </c>
      <c r="I19" s="29">
        <v>0.97</v>
      </c>
      <c r="J19" s="30">
        <v>1.2</v>
      </c>
      <c r="K19" s="30">
        <v>1.45</v>
      </c>
      <c r="L19" s="29">
        <v>1.69</v>
      </c>
      <c r="M19" s="30">
        <v>1.93</v>
      </c>
      <c r="N19" s="30">
        <v>2.41</v>
      </c>
      <c r="O19" s="29">
        <v>2.9</v>
      </c>
      <c r="P19" s="30">
        <v>3.39</v>
      </c>
      <c r="Q19" s="30">
        <v>3.87</v>
      </c>
      <c r="R19" s="30">
        <v>4.84</v>
      </c>
      <c r="S19" s="30">
        <v>5.8</v>
      </c>
    </row>
    <row r="20" spans="1:19" ht="15.75" x14ac:dyDescent="0.25">
      <c r="A20" s="13">
        <v>17.399999999999999</v>
      </c>
      <c r="B20" s="14">
        <f t="shared" si="0"/>
        <v>139.19999999999999</v>
      </c>
      <c r="C20" s="42">
        <v>1.88</v>
      </c>
      <c r="D20" s="45"/>
      <c r="E20" s="8">
        <v>34.9</v>
      </c>
      <c r="F20" s="35">
        <v>9.74</v>
      </c>
      <c r="G20" s="45"/>
      <c r="H20" s="8">
        <v>12.7</v>
      </c>
      <c r="I20" s="29">
        <v>1.29</v>
      </c>
      <c r="J20" s="30">
        <v>1.61</v>
      </c>
      <c r="K20" s="30">
        <v>1.94</v>
      </c>
      <c r="L20" s="29">
        <v>2.2599999999999998</v>
      </c>
      <c r="M20" s="30">
        <v>2.58</v>
      </c>
      <c r="N20" s="30">
        <v>3.22</v>
      </c>
      <c r="O20" s="29">
        <v>3.87</v>
      </c>
      <c r="P20" s="30">
        <v>4.5199999999999996</v>
      </c>
      <c r="Q20" s="30">
        <v>5.16</v>
      </c>
      <c r="R20" s="30">
        <v>6.45</v>
      </c>
      <c r="S20" s="30">
        <v>7.74</v>
      </c>
    </row>
    <row r="21" spans="1:19" ht="15.75" x14ac:dyDescent="0.25">
      <c r="A21" s="13">
        <v>19.100000000000001</v>
      </c>
      <c r="B21" s="14">
        <f t="shared" si="0"/>
        <v>152.80000000000001</v>
      </c>
      <c r="C21" s="42">
        <v>2.25</v>
      </c>
      <c r="D21" s="45"/>
      <c r="E21" s="8">
        <v>38.1</v>
      </c>
      <c r="F21" s="35">
        <v>11.61</v>
      </c>
      <c r="G21" s="45"/>
      <c r="H21" s="8">
        <v>15.8</v>
      </c>
      <c r="I21" s="29">
        <v>1.61</v>
      </c>
      <c r="J21" s="30">
        <v>2</v>
      </c>
      <c r="K21" s="30">
        <v>2.41</v>
      </c>
      <c r="L21" s="29">
        <v>2.81</v>
      </c>
      <c r="M21" s="30">
        <v>3.21</v>
      </c>
      <c r="N21" s="30">
        <v>4.01</v>
      </c>
      <c r="O21" s="29">
        <v>4.82</v>
      </c>
      <c r="P21" s="30">
        <v>5.62</v>
      </c>
      <c r="Q21" s="30">
        <v>6.42</v>
      </c>
      <c r="R21" s="30">
        <v>8.0299999999999994</v>
      </c>
      <c r="S21" s="30">
        <v>9.6300000000000008</v>
      </c>
    </row>
    <row r="22" spans="1:19" ht="15.75" x14ac:dyDescent="0.25">
      <c r="A22" s="13">
        <v>20</v>
      </c>
      <c r="B22" s="14">
        <f t="shared" si="0"/>
        <v>160</v>
      </c>
      <c r="C22" s="42">
        <v>2.48</v>
      </c>
      <c r="D22" s="45"/>
      <c r="E22" s="8">
        <v>44.5</v>
      </c>
      <c r="F22" s="35">
        <v>15.81</v>
      </c>
      <c r="G22" s="45"/>
      <c r="H22" s="18">
        <v>19.05</v>
      </c>
      <c r="I22" s="38">
        <v>1.94</v>
      </c>
      <c r="J22" s="39">
        <v>2.41</v>
      </c>
      <c r="K22" s="39">
        <v>2.9</v>
      </c>
      <c r="L22" s="38">
        <v>3.38</v>
      </c>
      <c r="M22" s="39">
        <v>3.87</v>
      </c>
      <c r="N22" s="39">
        <v>4.83</v>
      </c>
      <c r="O22" s="38">
        <v>5.81</v>
      </c>
      <c r="P22" s="39">
        <v>6.78</v>
      </c>
      <c r="Q22" s="39">
        <v>7.74</v>
      </c>
      <c r="R22" s="39">
        <v>9.68</v>
      </c>
      <c r="S22" s="39">
        <v>11.61</v>
      </c>
    </row>
    <row r="23" spans="1:19" ht="15.75" x14ac:dyDescent="0.25">
      <c r="A23" s="13">
        <v>22.2</v>
      </c>
      <c r="B23" s="14">
        <f t="shared" si="0"/>
        <v>177.6</v>
      </c>
      <c r="C23" s="42">
        <v>3.06</v>
      </c>
      <c r="D23" s="45"/>
      <c r="E23" s="2">
        <v>50.8</v>
      </c>
      <c r="F23" s="39">
        <v>20.65</v>
      </c>
      <c r="G23" s="45"/>
      <c r="H23" s="47"/>
      <c r="I23" s="45"/>
      <c r="J23" s="45"/>
      <c r="K23" s="45"/>
    </row>
    <row r="24" spans="1:19" ht="15.75" x14ac:dyDescent="0.25">
      <c r="A24" s="13">
        <v>25.4</v>
      </c>
      <c r="B24" s="14">
        <f t="shared" si="0"/>
        <v>203.2</v>
      </c>
      <c r="C24" s="42">
        <v>4</v>
      </c>
      <c r="D24" s="45"/>
      <c r="E24" s="47"/>
      <c r="F24" s="45"/>
      <c r="G24" s="48"/>
      <c r="H24" s="47"/>
      <c r="I24" s="45"/>
      <c r="J24" s="45"/>
      <c r="K24" s="45"/>
    </row>
    <row r="25" spans="1:19" ht="15.75" x14ac:dyDescent="0.25">
      <c r="A25" s="13">
        <v>28.6</v>
      </c>
      <c r="B25" s="14">
        <f t="shared" si="0"/>
        <v>228.8</v>
      </c>
      <c r="C25" s="42">
        <v>5.07</v>
      </c>
      <c r="D25" s="45"/>
      <c r="E25" s="47"/>
      <c r="F25" s="45"/>
      <c r="G25" s="48"/>
      <c r="H25" s="47"/>
      <c r="I25" s="45"/>
      <c r="J25" s="45"/>
      <c r="K25" s="45"/>
    </row>
    <row r="26" spans="1:19" ht="15.75" x14ac:dyDescent="0.25">
      <c r="A26" s="13">
        <v>30</v>
      </c>
      <c r="B26" s="14">
        <f t="shared" si="0"/>
        <v>240</v>
      </c>
      <c r="C26" s="42">
        <v>5.58</v>
      </c>
      <c r="D26" s="45"/>
      <c r="E26" s="45"/>
      <c r="F26" s="45"/>
      <c r="G26" s="48"/>
      <c r="H26" s="47"/>
      <c r="I26" s="45"/>
      <c r="J26" s="45"/>
      <c r="K26" s="45"/>
    </row>
    <row r="27" spans="1:19" ht="15.75" x14ac:dyDescent="0.25">
      <c r="A27" s="13">
        <v>31.7</v>
      </c>
      <c r="B27" s="14">
        <f t="shared" si="0"/>
        <v>253.6</v>
      </c>
      <c r="C27" s="42">
        <v>6.23</v>
      </c>
      <c r="D27" s="45"/>
      <c r="E27" s="45"/>
      <c r="F27" s="45"/>
      <c r="G27" s="48"/>
      <c r="H27" s="47"/>
      <c r="I27" s="45"/>
      <c r="J27" s="45"/>
      <c r="K27" s="45"/>
    </row>
    <row r="28" spans="1:19" ht="15.75" x14ac:dyDescent="0.25">
      <c r="A28" s="13">
        <v>35</v>
      </c>
      <c r="B28" s="14">
        <f t="shared" si="0"/>
        <v>280</v>
      </c>
      <c r="C28" s="42">
        <v>7.6</v>
      </c>
      <c r="D28" s="45"/>
      <c r="E28" s="45"/>
      <c r="F28" s="45"/>
      <c r="G28" s="48"/>
      <c r="H28" s="47"/>
      <c r="I28" s="45"/>
      <c r="J28" s="45"/>
      <c r="K28" s="45"/>
    </row>
    <row r="29" spans="1:19" ht="15.75" x14ac:dyDescent="0.25">
      <c r="A29" s="13">
        <v>38.1</v>
      </c>
      <c r="B29" s="14">
        <f t="shared" si="0"/>
        <v>304.8</v>
      </c>
      <c r="C29" s="42">
        <v>9</v>
      </c>
      <c r="D29" s="45"/>
      <c r="E29" s="45"/>
      <c r="F29" s="45"/>
      <c r="G29" s="48"/>
      <c r="H29" s="47"/>
      <c r="I29" s="45"/>
      <c r="J29" s="45"/>
      <c r="K29" s="45"/>
    </row>
    <row r="30" spans="1:19" ht="15.75" x14ac:dyDescent="0.25">
      <c r="A30" s="13">
        <v>41.3</v>
      </c>
      <c r="B30" s="14">
        <f t="shared" si="0"/>
        <v>330.4</v>
      </c>
      <c r="C30" s="42">
        <v>10.58</v>
      </c>
      <c r="D30" s="45"/>
      <c r="E30" s="45"/>
      <c r="F30" s="45"/>
      <c r="G30" s="48"/>
      <c r="H30" s="45"/>
      <c r="I30" s="45"/>
      <c r="J30" s="45"/>
      <c r="K30" s="45"/>
    </row>
    <row r="31" spans="1:19" ht="15.75" x14ac:dyDescent="0.25">
      <c r="A31" s="13">
        <v>44.5</v>
      </c>
      <c r="B31" s="14">
        <f t="shared" si="0"/>
        <v>356</v>
      </c>
      <c r="C31" s="42">
        <v>12.28</v>
      </c>
      <c r="D31" s="45"/>
      <c r="E31" s="45"/>
      <c r="F31" s="45"/>
      <c r="G31" s="48"/>
      <c r="H31" s="45"/>
      <c r="I31" s="45"/>
      <c r="J31" s="45"/>
      <c r="K31" s="45"/>
    </row>
    <row r="32" spans="1:19" ht="15.75" x14ac:dyDescent="0.25">
      <c r="A32" s="13">
        <v>47.6</v>
      </c>
      <c r="B32" s="14">
        <f t="shared" si="0"/>
        <v>380.8</v>
      </c>
      <c r="C32" s="42">
        <v>14.05</v>
      </c>
      <c r="D32" s="45"/>
      <c r="E32" s="45"/>
      <c r="F32" s="45"/>
      <c r="G32" s="48"/>
      <c r="H32" s="45"/>
      <c r="I32" s="45"/>
      <c r="J32" s="45"/>
      <c r="K32" s="45"/>
    </row>
    <row r="33" spans="1:11" ht="15.75" x14ac:dyDescent="0.25">
      <c r="A33" s="13">
        <v>50.8</v>
      </c>
      <c r="B33" s="14">
        <f t="shared" si="0"/>
        <v>406.4</v>
      </c>
      <c r="C33" s="42">
        <v>16</v>
      </c>
      <c r="D33" s="45"/>
      <c r="E33" s="45"/>
      <c r="F33" s="45"/>
      <c r="G33" s="48"/>
      <c r="H33" s="45"/>
      <c r="I33" s="45"/>
      <c r="J33" s="45"/>
      <c r="K33" s="45"/>
    </row>
    <row r="34" spans="1:11" ht="15.75" x14ac:dyDescent="0.25">
      <c r="A34" s="13">
        <v>53.9</v>
      </c>
      <c r="B34" s="14">
        <f t="shared" si="0"/>
        <v>431.2</v>
      </c>
      <c r="C34" s="42">
        <v>18.010000000000002</v>
      </c>
      <c r="D34" s="45"/>
      <c r="E34" s="45"/>
      <c r="F34" s="45"/>
      <c r="G34" s="48"/>
      <c r="H34" s="45"/>
      <c r="I34" s="45"/>
      <c r="J34" s="45"/>
      <c r="K34" s="45"/>
    </row>
    <row r="35" spans="1:11" ht="15.75" x14ac:dyDescent="0.25">
      <c r="A35" s="18">
        <v>57.1</v>
      </c>
      <c r="B35" s="19">
        <f t="shared" si="0"/>
        <v>456.8</v>
      </c>
      <c r="C35" s="43">
        <v>20.21</v>
      </c>
      <c r="D35" s="45"/>
      <c r="E35" s="45"/>
      <c r="F35" s="45"/>
      <c r="G35" s="48"/>
      <c r="H35" s="45"/>
      <c r="I35" s="45"/>
      <c r="J35" s="45"/>
      <c r="K35" s="45"/>
    </row>
    <row r="36" spans="1:11" ht="15.75" x14ac:dyDescent="0.25">
      <c r="A36" s="18">
        <v>60.3</v>
      </c>
      <c r="B36" s="19">
        <f t="shared" si="0"/>
        <v>482.4</v>
      </c>
      <c r="C36" s="43">
        <v>22.54</v>
      </c>
      <c r="D36" s="44"/>
      <c r="E36" s="44"/>
      <c r="F36" s="44"/>
      <c r="G36" s="1"/>
      <c r="H36" s="44"/>
      <c r="I36" s="58"/>
      <c r="J36" s="58"/>
      <c r="K36" s="58"/>
    </row>
    <row r="37" spans="1:11" ht="15.75" x14ac:dyDescent="0.25">
      <c r="A37" s="18">
        <v>63.5</v>
      </c>
      <c r="B37" s="19">
        <f t="shared" si="0"/>
        <v>508</v>
      </c>
      <c r="C37" s="43">
        <v>25</v>
      </c>
      <c r="D37" s="1"/>
      <c r="E37" s="44"/>
      <c r="F37" s="44"/>
      <c r="G37" s="1"/>
      <c r="H37" s="44"/>
      <c r="I37" s="58"/>
      <c r="J37" s="58"/>
      <c r="K37" s="58"/>
    </row>
    <row r="38" spans="1:11" ht="15.75" x14ac:dyDescent="0.25">
      <c r="A38" s="18">
        <v>69.8</v>
      </c>
      <c r="B38" s="19">
        <f t="shared" si="0"/>
        <v>558.4</v>
      </c>
      <c r="C38" s="43">
        <v>30.21</v>
      </c>
      <c r="D38" s="1"/>
      <c r="E38" s="1"/>
      <c r="F38" s="1"/>
      <c r="G38" s="1"/>
      <c r="H38" s="44"/>
      <c r="I38" s="58"/>
      <c r="J38" s="58"/>
      <c r="K38" s="58"/>
    </row>
    <row r="39" spans="1:11" ht="15.75" x14ac:dyDescent="0.25">
      <c r="A39" s="18">
        <v>76.2</v>
      </c>
      <c r="B39" s="19">
        <f t="shared" si="0"/>
        <v>609.6</v>
      </c>
      <c r="C39" s="43">
        <v>36</v>
      </c>
      <c r="D39" s="1"/>
      <c r="E39" s="1"/>
      <c r="F39" s="1"/>
      <c r="G39" s="1"/>
      <c r="H39" s="44"/>
      <c r="I39" s="58"/>
      <c r="J39" s="58"/>
      <c r="K39" s="58"/>
    </row>
    <row r="40" spans="1:11" ht="15.75" x14ac:dyDescent="0.25">
      <c r="A40" s="18">
        <v>52.5</v>
      </c>
      <c r="B40" s="19">
        <f t="shared" si="0"/>
        <v>420</v>
      </c>
      <c r="C40" s="43">
        <v>42.2</v>
      </c>
    </row>
    <row r="41" spans="1:11" ht="15.75" x14ac:dyDescent="0.25">
      <c r="A41" s="18">
        <v>102</v>
      </c>
      <c r="B41" s="19">
        <f t="shared" si="0"/>
        <v>816</v>
      </c>
      <c r="C41" s="43">
        <v>64</v>
      </c>
    </row>
    <row r="42" spans="1:11" ht="15.75" x14ac:dyDescent="0.25">
      <c r="A42" s="18">
        <v>114</v>
      </c>
      <c r="B42" s="19">
        <f t="shared" si="0"/>
        <v>912</v>
      </c>
      <c r="C42" s="43">
        <v>81</v>
      </c>
    </row>
    <row r="43" spans="1:11" ht="15.75" x14ac:dyDescent="0.25">
      <c r="A43" s="18">
        <v>125</v>
      </c>
      <c r="B43" s="19">
        <f t="shared" si="0"/>
        <v>1000</v>
      </c>
      <c r="C43" s="43">
        <v>96.88</v>
      </c>
    </row>
    <row r="44" spans="1:11" ht="15.75" x14ac:dyDescent="0.25">
      <c r="A44" s="18">
        <v>152</v>
      </c>
      <c r="B44" s="19">
        <f t="shared" si="0"/>
        <v>1216</v>
      </c>
      <c r="C44" s="43">
        <v>144</v>
      </c>
    </row>
    <row r="45" spans="1:11" ht="15.75" x14ac:dyDescent="0.25">
      <c r="A45" s="18">
        <v>200</v>
      </c>
      <c r="B45" s="19">
        <f t="shared" si="0"/>
        <v>1600</v>
      </c>
      <c r="C45" s="43">
        <v>248</v>
      </c>
    </row>
  </sheetData>
  <mergeCells count="5">
    <mergeCell ref="A4:C4"/>
    <mergeCell ref="E4:F4"/>
    <mergeCell ref="H4:Q4"/>
    <mergeCell ref="H12:Q12"/>
    <mergeCell ref="A2:S2"/>
  </mergeCells>
  <pageMargins left="3.937007874015748E-2" right="3.937007874015748E-2" top="0.15748031496062992" bottom="0.15748031496062992" header="0.31496062992125984" footer="0.31496062992125984"/>
  <pageSetup paperSize="9" scale="83" fitToWidth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Chapas</vt:lpstr>
      <vt:lpstr>Caños</vt:lpstr>
      <vt:lpstr>Barras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Cortés</dc:creator>
  <cp:lastModifiedBy>Julia Cortés</cp:lastModifiedBy>
  <cp:lastPrinted>2023-12-05T15:00:00Z</cp:lastPrinted>
  <dcterms:created xsi:type="dcterms:W3CDTF">2023-11-29T17:30:03Z</dcterms:created>
  <dcterms:modified xsi:type="dcterms:W3CDTF">2023-12-05T18:20:34Z</dcterms:modified>
</cp:coreProperties>
</file>